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C34" i="9"/>
  <c r="BE34" i="9" l="1"/>
  <c r="BE35" i="9" s="1"/>
  <c r="U36"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<sst xmlns="http://schemas.openxmlformats.org/spreadsheetml/2006/main" count="995" uniqueCount="563">
  <si>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</si>
  <si>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</si>
  <si>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</si>
  <si>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</si>
  <si>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</si>
  <si>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</si>
  <si>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</si>
  <si>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</si>
  <si>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</si>
  <si>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</si>
  <si>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</si>
  <si>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</si>
  <si>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</si>
  <si>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</si>
  <si>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</si>
  <si>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</si>
  <si>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</si>
  <si>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</si>
  <si>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</si>
  <si>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</si>
  <si>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</si>
  <si>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</si>
  <si>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</si>
  <si>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</si>
  <si>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</si>
  <si>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</si>
  <si>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</si>
  <si>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</si>
  <si>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</si>
  <si>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</si>
  <si>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</si>
  <si>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</si>
  <si>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</si>
  <si>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</si>
  <si>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</si>
  <si>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</si>
  <si>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</si>
  <si>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</si>
  <si>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</si>
  <si>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</si>
  <si>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</si>
  <si>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</si>
  <si>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</si>
  <si>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</si>
  <si>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</si>
  <si>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</si>
  <si>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</si>
  <si>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</si>
  <si>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</si>
  <si>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</si>
  <si>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</si>
  <si>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</si>
  <si>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</si>
  <si>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</si>
  <si>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</si>
  <si>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</si>
  <si>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</si>
  <si>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</si>
  <si>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</si>
  <si>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</si>
  <si>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</si>
  <si>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</si>
  <si>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</si>
  <si>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</si>
  <si>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</si>
  <si>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</si>
  <si>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</si>
  <si>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</si>
  <si>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</si>
  <si>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</si>
  <si>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</si>
  <si>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</si>
  <si>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</si>
  <si>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</si>
  <si>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</si>
  <si>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</si>
  <si>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</si>
  <si>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</si>
  <si>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</si>
  <si>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</si>
  <si>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</si>
  <si>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</si>
  <si>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</si>
  <si>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</si>
  <si>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</si>
  <si>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</si>
  <si>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</si>
  <si>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</si>
  <si>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</si>
  <si>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</si>
  <si>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</si>
  <si>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</si>
  <si>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</si>
  <si>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</si>
  <si>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</si>
  <si>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</si>
  <si>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</si>
  <si>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</si>
  <si>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</si>
  <si>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</si>
  <si>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</si>
  <si>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</si>
  <si>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</si>
  <si>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</si>
  <si>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</si>
  <si>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</si>
  <si>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</si>
  <si>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</si>
  <si>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</si>
  <si>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</si>
  <si>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</si>
  <si>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</si>
  <si>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</si>
  <si>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</si>
  <si>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</si>
  <si>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</si>
  <si>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</si>
  <si>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</si>
  <si>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</si>
  <si>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</si>
  <si>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</si>
  <si>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</si>
  <si>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</si>
  <si>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</si>
  <si>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</si>
  <si>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</si>
  <si>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</si>
  <si>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</si>
  <si>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</si>
  <si>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</si>
  <si>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</si>
  <si>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</si>
  <si>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</si>
  <si>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</si>
  <si>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</si>
  <si>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</si>
  <si>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</si>
  <si>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</si>
  <si>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</si>
  <si>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</si>
  <si>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</si>
  <si>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</si>
  <si>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</si>
  <si>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</si>
  <si>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</si>
  <si>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</si>
  <si>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</si>
  <si>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</si>
  <si>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</si>
  <si>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</si>
  <si>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</si>
  <si>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</si>
  <si>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</si>
  <si>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</si>
  <si>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</si>
  <si>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</si>
  <si>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</si>
  <si>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</si>
  <si>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</si>
  <si>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</si>
  <si>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</si>
  <si>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</si>
  <si>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</si>
  <si>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</si>
  <si>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</si>
  <si>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</si>
  <si>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</si>
  <si>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</si>
  <si>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</si>
  <si>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</si>
  <si>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</si>
  <si>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</si>
  <si>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</si>
  <si>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</si>
  <si>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</si>
  <si>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</si>
  <si>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</si>
  <si>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</si>
  <si>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</si>
  <si>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</si>
  <si>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</si>
  <si>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</si>
  <si>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</si>
  <si>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</si>
  <si>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</si>
  <si>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</si>
  <si>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</si>
  <si>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</si>
  <si>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</si>
  <si>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</si>
  <si>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</si>
  <si>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</si>
  <si>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北海道倶知安町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</si>
  <si>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</si>
  <si>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</si>
  <si>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</si>
  <si>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</si>
  <si>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</si>
  <si>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</si>
  <si>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</si>
  <si>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</si>
  <si>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</si>
  <si>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</si>
  <si>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</si>
  <si>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</si>
  <si>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</si>
  <si>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</si>
  <si>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</si>
  <si>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</si>
  <si>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</si>
  <si>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</si>
  <si>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</si>
  <si>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</si>
  <si>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</si>
  <si>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</si>
  <si>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</si>
  <si>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</si>
  <si>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</si>
  <si>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</si>
  <si>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</si>
  <si>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</si>
  <si>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</si>
  <si>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</si>
  <si>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</si>
  <si>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</si>
  <si>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</si>
  <si>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</si>
  <si>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</si>
  <si>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</si>
  <si>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</si>
  <si>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</si>
  <si>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</si>
  <si>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</si>
  <si>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</si>
  <si>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</si>
  <si>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</si>
  <si>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</si>
  <si>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</si>
  <si>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</si>
  <si>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</si>
  <si>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</si>
  <si>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</si>
  <si>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</si>
  <si>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</si>
  <si>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</si>
  <si>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</si>
  <si>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</si>
  <si>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</si>
  <si>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</si>
  <si>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</si>
  <si>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</si>
  <si>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</si>
  <si>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</si>
  <si>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</si>
  <si>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</si>
  <si>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</si>
  <si>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</si>
  <si>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</si>
  <si>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</si>
  <si>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</si>
  <si>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</si>
  <si>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</si>
  <si>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</si>
  <si>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</si>
  <si>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</si>
  <si>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</si>
  <si>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</si>
  <si>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</si>
  <si>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</si>
  <si>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</si>
  <si>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</si>
  <si>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</si>
  <si>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</si>
  <si>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</si>
  <si>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</si>
  <si>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</si>
  <si>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</si>
  <si>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</si>
  <si>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</si>
  <si>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</si>
  <si>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</si>
  <si>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</si>
  <si>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</si>
  <si>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</si>
  <si>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</si>
  <si>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</si>
  <si>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</si>
  <si>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</si>
  <si>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</si>
  <si>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</si>
  <si>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</si>
  <si>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</si>
  <si>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</si>
  <si>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</si>
  <si>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</si>
  <si>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</si>
  <si>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</si>
  <si>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</si>
  <si>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</si>
  <si>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</si>
  <si>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</si>
  <si>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</si>
  <si>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</si>
  <si>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</si>
  <si>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</si>
  <si>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</si>
  <si>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</si>
  <si>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</si>
  <si>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</si>
  <si>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</si>
  <si>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</si>
  <si>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</si>
  <si>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</si>
  <si>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</si>
  <si>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</si>
  <si>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</si>
  <si>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</si>
  <si>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</si>
  <si>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</si>
  <si>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</si>
  <si>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</si>
  <si>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</si>
  <si>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</si>
  <si>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</si>
  <si>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</si>
  <si>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</si>
  <si>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</si>
  <si>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</si>
  <si>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</si>
  <si>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</si>
  <si>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</si>
  <si>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</si>
  <si>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</si>
  <si>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</si>
  <si>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</si>
  <si>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</si>
  <si>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</si>
  <si>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</si>
  <si>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</si>
  <si>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</si>
  <si>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北海道倶知安町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</si>
  <si>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</si>
  <si>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</si>
  <si>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</si>
  <si>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</si>
  <si>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</si>
  <si>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</si>
  <si>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</si>
  <si>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</si>
  <si>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</si>
  <si>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</si>
  <si>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</si>
  <si>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</si>
  <si>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</si>
  <si>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</si>
  <si>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</si>
  <si>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</si>
  <si>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</si>
  <si>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</si>
  <si>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</si>
  <si>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</si>
  <si>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</si>
  <si>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</si>
  <si>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</si>
  <si>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</si>
  <si>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</si>
  <si>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</si>
  <si>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</si>
  <si>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</si>
  <si>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</si>
  <si>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</si>
  <si>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</si>
  <si>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</si>
  <si>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</si>
  <si>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</si>
  <si>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</si>
  <si>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</si>
  <si>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</si>
  <si>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</si>
  <si>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</si>
  <si>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</si>
  <si>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</si>
  <si>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</si>
  <si>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</si>
  <si>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</si>
  <si>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</si>
  <si>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</si>
  <si>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</si>
  <si>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</si>
  <si>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</si>
  <si>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</si>
  <si>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</si>
  <si>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</si>
  <si>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</si>
  <si>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</si>
  <si>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</si>
  <si>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</si>
  <si>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</si>
  <si>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</si>
  <si>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</si>
  <si>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</si>
  <si>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</si>
  <si>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</si>
  <si>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</si>
  <si>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</si>
  <si>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</si>
  <si>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</si>
  <si>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</si>
  <si>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</si>
  <si>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</si>
  <si>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</si>
  <si>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</si>
  <si>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</si>
  <si>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</si>
  <si>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</si>
  <si>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</si>
  <si>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</si>
  <si>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</si>
  <si>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</si>
  <si>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</si>
  <si>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</si>
  <si>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</si>
  <si>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</si>
  <si>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</si>
  <si>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</si>
  <si>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</si>
  <si>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</si>
  <si>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</si>
  <si>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</si>
  <si>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</si>
  <si>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</si>
  <si>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</si>
  <si>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</si>
  <si>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</si>
  <si>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</si>
  <si>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</si>
  <si>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</si>
  <si>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介護保険サービス事業特別会計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</si>
  <si>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</si>
  <si>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</si>
  <si>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</si>
  <si>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</si>
  <si>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</si>
  <si>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</si>
  <si>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</si>
  <si>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</si>
  <si>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</si>
  <si>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</si>
  <si>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</si>
  <si>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</si>
  <si>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</si>
  <si>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</si>
  <si>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</si>
  <si>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</si>
  <si>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</si>
  <si>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</si>
  <si>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</si>
  <si>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</si>
  <si>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</si>
  <si>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</si>
  <si>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</si>
  <si>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</si>
  <si>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</si>
  <si>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</si>
  <si>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</si>
  <si>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</si>
  <si>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</si>
  <si>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</si>
  <si>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</si>
  <si>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</si>
  <si>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</si>
  <si>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</si>
  <si>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</si>
  <si>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</si>
  <si>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</si>
  <si>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</si>
  <si>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</si>
  <si>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</si>
  <si>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</si>
  <si>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</si>
  <si>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</si>
  <si>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</si>
  <si>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</si>
  <si>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</si>
  <si>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</si>
  <si>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</si>
  <si>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</si>
  <si>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</si>
  <si>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</si>
  <si>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</si>
  <si>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</si>
  <si>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</si>
  <si>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</si>
  <si>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</si>
  <si>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</si>
  <si>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</si>
  <si>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</si>
  <si>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</si>
  <si>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</si>
  <si>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</si>
  <si>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</si>
  <si>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</si>
  <si>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</si>
  <si>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</si>
  <si>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</si>
  <si>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</si>
  <si>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</si>
  <si>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</si>
  <si>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</si>
  <si>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</si>
  <si>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</si>
  <si>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</si>
  <si>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</si>
  <si>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</si>
  <si>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</si>
  <si>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</si>
  <si>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</si>
  <si>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</si>
  <si>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</si>
  <si>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</si>
  <si>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</si>
  <si>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</si>
  <si>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2.27</t>
  </si>
  <si>
    <t>▲ 0.35</t>
  </si>
  <si>
    <t>▲ 2.46</t>
  </si>
  <si>
    <t>国民健康保険事業特別会計</t>
  </si>
  <si>
    <t>▲ 5.38</t>
  </si>
  <si>
    <t>▲ 4.61</t>
  </si>
  <si>
    <t>▲ 3.83</t>
  </si>
  <si>
    <t>▲ 2.98</t>
  </si>
  <si>
    <t>▲ 1.55</t>
  </si>
  <si>
    <t>水道事業会計</t>
  </si>
  <si>
    <t>一般会計</t>
  </si>
  <si>
    <t>後期高齢者医療事業特別会計</t>
  </si>
  <si>
    <t>公共下水道事業特別会計</t>
  </si>
  <si>
    <t>地方卸売市場事業特別会計</t>
  </si>
  <si>
    <t>介護保険サービス事業特別会計</t>
  </si>
  <si>
    <t>その他会計（赤字）</t>
  </si>
  <si>
    <t>その他会計（黒字）</t>
  </si>
  <si>
    <t>-</t>
    <phoneticPr fontId="2"/>
  </si>
  <si>
    <t>-</t>
    <phoneticPr fontId="2"/>
  </si>
  <si>
    <t>後志広域連合</t>
    <rPh sb="0" eb="2">
      <t>シリベシ</t>
    </rPh>
    <rPh sb="2" eb="4">
      <t>コウイキ</t>
    </rPh>
    <rPh sb="4" eb="6">
      <t>レンゴウ</t>
    </rPh>
    <phoneticPr fontId="2"/>
  </si>
  <si>
    <t>-</t>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</si>
  <si>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</si>
  <si>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</si>
  <si>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</si>
  <si>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</si>
  <si>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</si>
  <si>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</si>
  <si>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倶知安町土地開発公社</t>
    <rPh sb="0" eb="4">
      <t>クッチャンチョウ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</si>
  <si>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</si>
  <si>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</si>
  <si>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</si>
  <si>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減価償却率が示すとおり、施設の老朽化を迎えている事から、新規整備、修繕、解体などの事業を実施する必要がある。
これに伴い、起債額の増加や基金残高の減少となる事は不可避な為、今後、将来負担比率の上昇が見込まれる。
健全化判断比率の動向等に充分注視した上での計画的な事業実施の必要性がある。</t>
    <rPh sb="0" eb="2">
      <t>ゲンカ</t>
    </rPh>
    <rPh sb="2" eb="4">
      <t>ショウキャク</t>
    </rPh>
    <rPh sb="4" eb="5">
      <t>リツ</t>
    </rPh>
    <rPh sb="6" eb="7">
      <t>シメ</t>
    </rPh>
    <rPh sb="12" eb="14">
      <t>シセツ</t>
    </rPh>
    <rPh sb="15" eb="18">
      <t>ロウキュウカ</t>
    </rPh>
    <rPh sb="19" eb="20">
      <t>ムカ</t>
    </rPh>
    <rPh sb="24" eb="25">
      <t>コト</t>
    </rPh>
    <rPh sb="28" eb="30">
      <t>シンキ</t>
    </rPh>
    <rPh sb="30" eb="32">
      <t>セイビ</t>
    </rPh>
    <rPh sb="33" eb="35">
      <t>シュウゼン</t>
    </rPh>
    <rPh sb="36" eb="38">
      <t>カイタイ</t>
    </rPh>
    <rPh sb="41" eb="43">
      <t>ジギョウ</t>
    </rPh>
    <rPh sb="44" eb="46">
      <t>ジッシ</t>
    </rPh>
    <rPh sb="48" eb="50">
      <t>ヒツヨウ</t>
    </rPh>
    <rPh sb="58" eb="59">
      <t>トモナ</t>
    </rPh>
    <rPh sb="61" eb="63">
      <t>キサイ</t>
    </rPh>
    <rPh sb="63" eb="64">
      <t>ガク</t>
    </rPh>
    <rPh sb="65" eb="67">
      <t>ゾウカ</t>
    </rPh>
    <rPh sb="68" eb="70">
      <t>キキン</t>
    </rPh>
    <rPh sb="70" eb="72">
      <t>ザンダカ</t>
    </rPh>
    <rPh sb="73" eb="75">
      <t>ゲンショウ</t>
    </rPh>
    <rPh sb="78" eb="79">
      <t>コト</t>
    </rPh>
    <rPh sb="80" eb="83">
      <t>フカヒ</t>
    </rPh>
    <rPh sb="84" eb="85">
      <t>タメ</t>
    </rPh>
    <rPh sb="86" eb="88">
      <t>コンゴ</t>
    </rPh>
    <rPh sb="89" eb="91">
      <t>ショウライ</t>
    </rPh>
    <rPh sb="91" eb="93">
      <t>フタン</t>
    </rPh>
    <rPh sb="93" eb="95">
      <t>ヒリツ</t>
    </rPh>
    <rPh sb="96" eb="98">
      <t>ジョウショウ</t>
    </rPh>
    <rPh sb="99" eb="101">
      <t>ミコ</t>
    </rPh>
    <rPh sb="106" eb="109">
      <t>ケンゼンカ</t>
    </rPh>
    <rPh sb="109" eb="111">
      <t>ハンダン</t>
    </rPh>
    <rPh sb="111" eb="113">
      <t>ヒリツ</t>
    </rPh>
    <rPh sb="114" eb="116">
      <t>ドウコウ</t>
    </rPh>
    <rPh sb="116" eb="117">
      <t>トウ</t>
    </rPh>
    <rPh sb="118" eb="120">
      <t>ジュウブン</t>
    </rPh>
    <rPh sb="120" eb="122">
      <t>チュウシ</t>
    </rPh>
    <rPh sb="124" eb="125">
      <t>ウエ</t>
    </rPh>
    <rPh sb="127" eb="130">
      <t>ケイカクテキ</t>
    </rPh>
    <rPh sb="131" eb="133">
      <t>ジギョウ</t>
    </rPh>
    <rPh sb="133" eb="135">
      <t>ジッシ</t>
    </rPh>
    <rPh sb="136" eb="138">
      <t>ヒツヨウ</t>
    </rPh>
    <rPh sb="138" eb="139">
      <t>セイ</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</si>
  <si>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</si>
  <si>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</si>
  <si>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</si>
  <si>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</si>
  <si>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</si>
  <si>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</si>
  <si>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過去の大型事業既発債の償還終了により、元利償還金及び地方債残高が減少したことに伴い、将来負担比率、実質公債費比率ともに数値が減少している。
また、税収入の伸びやそれに伴い基金への積立額が増加したことが両比率を減少させた要因となっている。</t>
    <rPh sb="0" eb="2">
      <t>カコ</t>
    </rPh>
    <rPh sb="3" eb="5">
      <t>オオガタ</t>
    </rPh>
    <rPh sb="5" eb="7">
      <t>ジギョウ</t>
    </rPh>
    <rPh sb="7" eb="9">
      <t>キハツ</t>
    </rPh>
    <rPh sb="9" eb="10">
      <t>サイ</t>
    </rPh>
    <rPh sb="11" eb="13">
      <t>ショウカン</t>
    </rPh>
    <rPh sb="13" eb="15">
      <t>シュウリョウ</t>
    </rPh>
    <rPh sb="19" eb="21">
      <t>ガンリ</t>
    </rPh>
    <rPh sb="21" eb="24">
      <t>ショウカンキン</t>
    </rPh>
    <rPh sb="24" eb="25">
      <t>オヨ</t>
    </rPh>
    <rPh sb="26" eb="28">
      <t>チホウ</t>
    </rPh>
    <rPh sb="28" eb="29">
      <t>サイ</t>
    </rPh>
    <rPh sb="29" eb="31">
      <t>ザンダカ</t>
    </rPh>
    <rPh sb="32" eb="34">
      <t>ゲンショウ</t>
    </rPh>
    <rPh sb="39" eb="40">
      <t>トモナ</t>
    </rPh>
    <rPh sb="42" eb="44">
      <t>ショウライ</t>
    </rPh>
    <rPh sb="44" eb="46">
      <t>フタン</t>
    </rPh>
    <rPh sb="46" eb="48">
      <t>ヒリツ</t>
    </rPh>
    <rPh sb="49" eb="51">
      <t>ジッシツ</t>
    </rPh>
    <rPh sb="51" eb="54">
      <t>コウサイヒ</t>
    </rPh>
    <rPh sb="54" eb="56">
      <t>ヒリツ</t>
    </rPh>
    <rPh sb="59" eb="61">
      <t>スウチ</t>
    </rPh>
    <rPh sb="62" eb="64">
      <t>ゲンショウ</t>
    </rPh>
    <rPh sb="73" eb="74">
      <t>ゼイ</t>
    </rPh>
    <rPh sb="74" eb="76">
      <t>シュウニュウ</t>
    </rPh>
    <rPh sb="77" eb="78">
      <t>ノ</t>
    </rPh>
    <rPh sb="83" eb="84">
      <t>トモナ</t>
    </rPh>
    <rPh sb="85" eb="87">
      <t>キキン</t>
    </rPh>
    <rPh sb="89" eb="91">
      <t>ツミタテ</t>
    </rPh>
    <rPh sb="91" eb="92">
      <t>ガク</t>
    </rPh>
    <rPh sb="93" eb="95">
      <t>ゾウカ</t>
    </rPh>
    <rPh sb="100" eb="101">
      <t>リョウ</t>
    </rPh>
    <rPh sb="101" eb="103">
      <t>ヒリツ</t>
    </rPh>
    <rPh sb="104" eb="106">
      <t>ゲンショウ</t>
    </rPh>
    <rPh sb="109" eb="111">
      <t>ヨウイン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</si>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</sst>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55364</c:v>
                </c:pt>
                <c:pt idx="1">
                  <c:v>106730</c:v>
                </c:pt>
                <c:pt idx="2">
                  <c:v>85131</c:v>
                </c:pt>
                <c:pt idx="3">
                  <c:v>63979</c:v>
                </c:pt>
                <c:pt idx="4">
                  <c:v>63952</c:v>
                </c:pt>
              </c:numCache>
            </c:numRef>
          </c:val>
          <c:smooth val="0"/>
        </c:ser>
        <c:dLbls>
          <c:showLegendKey val="0"/>
          <c:showVal val="0"/>
          <c:showCatName val="0"/>
          <c:showSerName val="0"/>
          <c:showPercent val="0"/>
          <c:showBubbleSize val="0"/>
        </c:dLbls>
        <c:marker val="1"/>
        <c:smooth val="0"/>
        <c:axId val="122463744"/>
        <c:axId val="122465664"/>
      </c:lineChart>
      <c:catAx>
        <c:axId val="122463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465664"/>
        <c:crosses val="autoZero"/>
        <c:auto val="1"/>
        <c:lblAlgn val="ctr"/>
        <c:lblOffset val="100"/>
        <c:tickLblSkip val="1"/>
        <c:tickMarkSkip val="1"/>
        <c:noMultiLvlLbl val="0"/>
      </c:catAx>
      <c:valAx>
        <c:axId val="122465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46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5.56</c:v>
                </c:pt>
                <c:pt idx="1">
                  <c:v>4.47</c:v>
                </c:pt>
                <c:pt idx="2">
                  <c:v>5.01</c:v>
                </c:pt>
                <c:pt idx="3">
                  <c:v>7.28</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18.91</c:v>
                </c:pt>
                <c:pt idx="1">
                  <c:v>19.86</c:v>
                </c:pt>
                <c:pt idx="2">
                  <c:v>16.73</c:v>
                </c:pt>
                <c:pt idx="3">
                  <c:v>15.56</c:v>
                </c:pt>
                <c:pt idx="4">
                  <c:v>20.14</c:v>
                </c:pt>
              </c:numCache>
            </c:numRef>
          </c:val>
        </c:ser>
        <c:dLbls>
          <c:showLegendKey val="0"/>
          <c:showVal val="0"/>
          <c:showCatName val="0"/>
          <c:showSerName val="0"/>
          <c:showPercent val="0"/>
          <c:showBubbleSize val="0"/>
        </c:dLbls>
        <c:gapWidth val="250"/>
        <c:overlap val="100"/>
        <c:axId val="131594880"/>
        <c:axId val="13159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c:v>
                </c:pt>
                <c:pt idx="1">
                  <c:v>-0.35</c:v>
                </c:pt>
                <c:pt idx="2">
                  <c:v>-2.46</c:v>
                </c:pt>
                <c:pt idx="3">
                  <c:v>1.05</c:v>
                </c:pt>
                <c:pt idx="4">
                  <c:v>3.36</c:v>
                </c:pt>
              </c:numCache>
            </c:numRef>
          </c:val>
          <c:smooth val="0"/>
        </c:ser>
        <c:dLbls>
          <c:showLegendKey val="0"/>
          <c:showVal val="0"/>
          <c:showCatName val="0"/>
          <c:showSerName val="0"/>
          <c:showPercent val="0"/>
          <c:showBubbleSize val="0"/>
        </c:dLbls>
        <c:marker val="1"/>
        <c:smooth val="0"/>
        <c:axId val="131594880"/>
        <c:axId val="131594112"/>
      </c:lineChart>
      <c:catAx>
        <c:axId val="1315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94112"/>
        <c:crosses val="autoZero"/>
        <c:auto val="1"/>
        <c:lblAlgn val="ctr"/>
        <c:lblOffset val="100"/>
        <c:tickLblSkip val="1"/>
        <c:tickMarkSkip val="1"/>
        <c:noMultiLvlLbl val="0"/>
      </c:catAx>
      <c:valAx>
        <c:axId val="13159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9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0.02</c:v>
                </c:pt>
                <c:pt idx="4">
                  <c:v>#N/A</c:v>
                </c:pt>
                <c:pt idx="5">
                  <c:v>0.28999999999999998</c:v>
                </c:pt>
                <c:pt idx="6">
                  <c:v>#N/A</c:v>
                </c:pt>
                <c:pt idx="7">
                  <c:v>7.0000000000000007E-2</c:v>
                </c:pt>
                <c:pt idx="8">
                  <c:v>#N/A</c:v>
                </c:pt>
                <c:pt idx="9">
                  <c:v>7.0000000000000007E-2</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0.03</c:v>
                </c:pt>
                <c:pt idx="4">
                  <c:v>#N/A</c:v>
                </c:pt>
                <c:pt idx="5">
                  <c:v>0.06</c:v>
                </c:pt>
                <c:pt idx="6">
                  <c:v>#N/A</c:v>
                </c:pt>
                <c:pt idx="7">
                  <c:v>7.0000000000000007E-2</c:v>
                </c:pt>
                <c:pt idx="8">
                  <c:v>#N/A</c:v>
                </c:pt>
                <c:pt idx="9">
                  <c:v>0.12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5.67</c:v>
                </c:pt>
                <c:pt idx="2">
                  <c:v>#N/A</c:v>
                </c:pt>
                <c:pt idx="3">
                  <c:v>4.57</c:v>
                </c:pt>
                <c:pt idx="4">
                  <c:v>#N/A</c:v>
                </c:pt>
                <c:pt idx="5">
                  <c:v>5.12</c:v>
                </c:pt>
                <c:pt idx="6">
                  <c:v>#N/A</c:v>
                </c:pt>
                <c:pt idx="7">
                  <c:v>7.39</c:v>
                </c:pt>
                <c:pt idx="8">
                  <c:v>#N/A</c:v>
                </c:pt>
                <c:pt idx="9">
                  <c:v>5.99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5.87</c:v>
                </c:pt>
                <c:pt idx="2">
                  <c:v>#N/A</c:v>
                </c:pt>
                <c:pt idx="3">
                  <c:v>6.28</c:v>
                </c:pt>
                <c:pt idx="4">
                  <c:v>#N/A</c:v>
                </c:pt>
                <c:pt idx="5">
                  <c:v>5.75</c:v>
                </c:pt>
                <c:pt idx="6">
                  <c:v>#N/A</c:v>
                </c:pt>
                <c:pt idx="7">
                  <c:v>6.06</c:v>
                </c:pt>
                <c:pt idx="8">
                  <c:v>#N/A</c:v>
                </c:pt>
                <c:pt idx="9">
                  <c:v>5.99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5.38</c:v>
                </c:pt>
                <c:pt idx="1">
                  <c:v>#N/A</c:v>
                </c:pt>
                <c:pt idx="2">
                  <c:v>4.6100000000000003</c:v>
                </c:pt>
                <c:pt idx="3">
                  <c:v>#N/A</c:v>
                </c:pt>
                <c:pt idx="4">
                  <c:v>3.83</c:v>
                </c:pt>
                <c:pt idx="5">
                  <c:v>#N/A</c:v>
                </c:pt>
                <c:pt idx="6">
                  <c:v>2.98</c:v>
                </c:pt>
                <c:pt idx="7">
                  <c:v>#N/A</c:v>
                </c:pt>
                <c:pt idx="8">
                  <c:v>1.55</c:v>
                </c:pt>
                <c:pt idx="9">
                  <c:v>#N/A</c:v>
                </c:pt>
              </c:numCache>
            </c:numRef>
          </c:val>
        </c:ser>
        <c:dLbls>
          <c:showLegendKey val="0"/>
          <c:showVal val="0"/>
          <c:showCatName val="0"/>
          <c:showSerName val="0"/>
          <c:showPercent val="0"/>
          <c:showBubbleSize val="0"/>
        </c:dLbls>
        <c:gapWidth val="150"/>
        <c:overlap val="100"/>
        <c:axId val="131681664"/>
        <c:axId val="131691648"/>
      </c:barChart>
      <c:catAx>
        <c:axId val="1316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691648"/>
        <c:crosses val="autoZero"/>
        <c:auto val="1"/>
        <c:lblAlgn val="ctr"/>
        <c:lblOffset val="100"/>
        <c:tickLblSkip val="1"/>
        <c:tickMarkSkip val="1"/>
        <c:noMultiLvlLbl val="0"/>
      </c:catAx>
      <c:valAx>
        <c:axId val="1316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8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782</c:v>
                </c:pt>
                <c:pt idx="5">
                  <c:v>755</c:v>
                </c:pt>
                <c:pt idx="8">
                  <c:v>745</c:v>
                </c:pt>
                <c:pt idx="11">
                  <c:v>767</c:v>
                </c:pt>
                <c:pt idx="14">
                  <c:v>718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85</c:v>
                </c:pt>
                <c:pt idx="3">
                  <c:v>84</c:v>
                </c:pt>
                <c:pt idx="6">
                  <c:v>76</c:v>
                </c:pt>
                <c:pt idx="9">
                  <c:v>40</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38</c:v>
                </c:pt>
                <c:pt idx="6">
                  <c:v>38</c:v>
                </c:pt>
                <c:pt idx="9">
                  <c:v>7</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277</c:v>
                </c:pt>
                <c:pt idx="3">
                  <c:v>280</c:v>
                </c:pt>
                <c:pt idx="6">
                  <c:v>283</c:v>
                </c:pt>
                <c:pt idx="9">
                  <c:v>280</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898</c:v>
                </c:pt>
                <c:pt idx="3">
                  <c:v>813</c:v>
                </c:pt>
                <c:pt idx="6">
                  <c:v>770</c:v>
                </c:pt>
                <c:pt idx="9">
                  <c:v>739</c:v>
                </c:pt>
                <c:pt idx="12">
                  <c:v>674</c:v>
                </c:pt>
              </c:numCache>
            </c:numRef>
          </c:val>
        </c:ser>
        <c:dLbls>
          <c:showLegendKey val="0"/>
          <c:showVal val="0"/>
          <c:showCatName val="0"/>
          <c:showSerName val="0"/>
          <c:showPercent val="0"/>
          <c:showBubbleSize val="0"/>
        </c:dLbls>
        <c:gapWidth val="100"/>
        <c:overlap val="100"/>
        <c:axId val="143235712"/>
        <c:axId val="14324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517</c:v>
                </c:pt>
                <c:pt idx="2">
                  <c:v>#N/A</c:v>
                </c:pt>
                <c:pt idx="3">
                  <c:v>#N/A</c:v>
                </c:pt>
                <c:pt idx="4">
                  <c:v>461</c:v>
                </c:pt>
                <c:pt idx="5">
                  <c:v>#N/A</c:v>
                </c:pt>
                <c:pt idx="6">
                  <c:v>#N/A</c:v>
                </c:pt>
                <c:pt idx="7">
                  <c:v>422</c:v>
                </c:pt>
                <c:pt idx="8">
                  <c:v>#N/A</c:v>
                </c:pt>
                <c:pt idx="9">
                  <c:v>#N/A</c:v>
                </c:pt>
                <c:pt idx="10">
                  <c:v>299</c:v>
                </c:pt>
                <c:pt idx="11">
                  <c:v>#N/A</c:v>
                </c:pt>
                <c:pt idx="12">
                  <c:v>#N/A</c:v>
                </c:pt>
                <c:pt idx="13">
                  <c:v>294</c:v>
                </c:pt>
                <c:pt idx="14">
                  <c:v>#N/A</c:v>
                </c:pt>
              </c:numCache>
            </c:numRef>
          </c:val>
          <c:smooth val="0"/>
        </c:ser>
        <c:dLbls>
          <c:showLegendKey val="0"/>
          <c:showVal val="0"/>
          <c:showCatName val="0"/>
          <c:showSerName val="0"/>
          <c:showPercent val="0"/>
          <c:showBubbleSize val="0"/>
        </c:dLbls>
        <c:marker val="1"/>
        <c:smooth val="0"/>
        <c:axId val="143235712"/>
        <c:axId val="143246080"/>
      </c:lineChart>
      <c:catAx>
        <c:axId val="1432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46080"/>
        <c:crosses val="autoZero"/>
        <c:auto val="1"/>
        <c:lblAlgn val="ctr"/>
        <c:lblOffset val="100"/>
        <c:tickLblSkip val="1"/>
        <c:tickMarkSkip val="1"/>
        <c:noMultiLvlLbl val="0"/>
      </c:catAx>
      <c:valAx>
        <c:axId val="1432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6683</c:v>
                </c:pt>
                <c:pt idx="5">
                  <c:v>6612</c:v>
                </c:pt>
                <c:pt idx="8">
                  <c:v>6904</c:v>
                </c:pt>
                <c:pt idx="11">
                  <c:v>6768</c:v>
                </c:pt>
                <c:pt idx="14">
                  <c:v>6657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2068</c:v>
                </c:pt>
                <c:pt idx="5">
                  <c:v>2000</c:v>
                </c:pt>
                <c:pt idx="8">
                  <c:v>1862</c:v>
                </c:pt>
                <c:pt idx="11">
                  <c:v>1764</c:v>
                </c:pt>
                <c:pt idx="14">
                  <c:v>1658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1582</c:v>
                </c:pt>
                <c:pt idx="5">
                  <c:v>1757</c:v>
                </c:pt>
                <c:pt idx="8">
                  <c:v>1700</c:v>
                </c:pt>
                <c:pt idx="11">
                  <c:v>1600</c:v>
                </c:pt>
                <c:pt idx="14">
                  <c:v>1884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1721</c:v>
                </c:pt>
                <c:pt idx="3">
                  <c:v>1737</c:v>
                </c:pt>
                <c:pt idx="6">
                  <c:v>1711</c:v>
                </c:pt>
                <c:pt idx="9">
                  <c:v>1560</c:v>
                </c:pt>
                <c:pt idx="12">
                  <c:v>1495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c:v>
                </c:pt>
                <c:pt idx="3">
                  <c:v>160</c:v>
                </c:pt>
                <c:pt idx="6">
                  <c:v>123</c:v>
                </c:pt>
                <c:pt idx="9">
                  <c:v>148</c:v>
                </c:pt>
                <c:pt idx="12">
                  <c:v>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3667</c:v>
                </c:pt>
                <c:pt idx="3">
                  <c:v>3613</c:v>
                </c:pt>
                <c:pt idx="6">
                  <c:v>3545</c:v>
                </c:pt>
                <c:pt idx="9">
                  <c:v>3492</c:v>
                </c:pt>
                <c:pt idx="12">
                  <c:v>3364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350</c:v>
                </c:pt>
                <c:pt idx="3">
                  <c:v>272</c:v>
                </c:pt>
                <c:pt idx="6">
                  <c:v>200</c:v>
                </c:pt>
                <c:pt idx="9">
                  <c:v>163</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6986</c:v>
                </c:pt>
                <c:pt idx="3">
                  <c:v>7130</c:v>
                </c:pt>
                <c:pt idx="6">
                  <c:v>7342</c:v>
                </c:pt>
                <c:pt idx="9">
                  <c:v>7242</c:v>
                </c:pt>
                <c:pt idx="12">
                  <c:v>7237</c:v>
                </c:pt>
              </c:numCache>
            </c:numRef>
          </c:val>
        </c:ser>
        <c:dLbls>
          <c:showLegendKey val="0"/>
          <c:showVal val="0"/>
          <c:showCatName val="0"/>
          <c:showSerName val="0"/>
          <c:showPercent val="0"/>
          <c:showBubbleSize val="0"/>
        </c:dLbls>
        <c:gapWidth val="100"/>
        <c:overlap val="100"/>
        <c:axId val="131619072"/>
        <c:axId val="13163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2467</c:v>
                </c:pt>
                <c:pt idx="2">
                  <c:v>#N/A</c:v>
                </c:pt>
                <c:pt idx="3">
                  <c:v>#N/A</c:v>
                </c:pt>
                <c:pt idx="4">
                  <c:v>2544</c:v>
                </c:pt>
                <c:pt idx="5">
                  <c:v>#N/A</c:v>
                </c:pt>
                <c:pt idx="6">
                  <c:v>#N/A</c:v>
                </c:pt>
                <c:pt idx="7">
                  <c:v>2457</c:v>
                </c:pt>
                <c:pt idx="8">
                  <c:v>#N/A</c:v>
                </c:pt>
                <c:pt idx="9">
                  <c:v>#N/A</c:v>
                </c:pt>
                <c:pt idx="10">
                  <c:v>2473</c:v>
                </c:pt>
                <c:pt idx="11">
                  <c:v>#N/A</c:v>
                </c:pt>
                <c:pt idx="12">
                  <c:v>#N/A</c:v>
                </c:pt>
                <c:pt idx="13">
                  <c:v>2165</c:v>
                </c:pt>
                <c:pt idx="14">
                  <c:v>#N/A</c:v>
                </c:pt>
              </c:numCache>
            </c:numRef>
          </c:val>
          <c:smooth val="0"/>
        </c:ser>
        <c:dLbls>
          <c:showLegendKey val="0"/>
          <c:showVal val="0"/>
          <c:showCatName val="0"/>
          <c:showSerName val="0"/>
          <c:showPercent val="0"/>
          <c:showBubbleSize val="0"/>
        </c:dLbls>
        <c:marker val="1"/>
        <c:smooth val="0"/>
        <c:axId val="131619072"/>
        <c:axId val="131633536"/>
      </c:lineChart>
      <c:catAx>
        <c:axId val="1316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33536"/>
        <c:crosses val="autoZero"/>
        <c:auto val="1"/>
        <c:lblAlgn val="ctr"/>
        <c:lblOffset val="100"/>
        <c:tickLblSkip val="1"/>
        <c:tickMarkSkip val="1"/>
        <c:noMultiLvlLbl val="0"/>
      </c:catAx>
      <c:valAx>
        <c:axId val="1316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1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54.2</c:v>
                </c:pt>
              </c:numCache>
            </c:numRef>
          </c:xVal>
          <c:yVal>
            <c:numRef>
              <c:f>公会計指標分析・財政指標組合せ分析表!$K$51:$O$51</c:f>
              <c:numCache>
                <c:formatCode>#,##0.0;"▲ "#,##0.0</c:formatCode>
                <c:ptCount val="5"/>
                <c:pt idx="4">
                  <c:v>50.6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56.2</c:v>
                </c:pt>
              </c:numCache>
            </c:numRef>
          </c:xVal>
          <c:yVal>
            <c:numRef>
              <c:f>公会計指標分析・財政指標組合せ分析表!$K$55:$O$55</c:f>
              <c:numCache>
                <c:formatCode>#,##0.0;"▲ "#,##0.0</c:formatCode>
                <c:ptCount val="5"/>
                <c:pt idx="4">
                  <c:v>36.5</c:v>
                </c:pt>
              </c:numCache>
            </c:numRef>
          </c:yVal>
          <c:smooth val="0"/>
        </c:ser>
        <c:dLbls>
          <c:showLegendKey val="0"/>
          <c:showVal val="0"/>
          <c:showCatName val="0"/>
          <c:showSerName val="0"/>
          <c:showPercent val="0"/>
          <c:showBubbleSize val="0"/>
        </c:dLbls>
        <c:axId val="143364480"/>
        <c:axId val="143366400"/>
      </c:scatterChart>
      <c:valAx>
        <c:axId val="143364480"/>
        <c:scaling>
          <c:orientation val="minMax"/>
          <c:max val="56.4"/>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66400"/>
        <c:crosses val="autoZero"/>
        <c:crossBetween val="midCat"/>
      </c:valAx>
      <c:valAx>
        <c:axId val="143366400"/>
        <c:scaling>
          <c:orientation val="minMax"/>
          <c:max val="5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36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12.2</c:v>
                </c:pt>
                <c:pt idx="2">
                  <c:v>11</c:v>
                </c:pt>
                <c:pt idx="3">
                  <c:v>9.3000000000000007</c:v>
                </c:pt>
                <c:pt idx="4">
                  <c:v>7.9</c:v>
                </c:pt>
              </c:numCache>
            </c:numRef>
          </c:xVal>
          <c:yVal>
            <c:numRef>
              <c:f>公会計指標分析・財政指標組合せ分析表!$K$73:$O$73</c:f>
              <c:numCache>
                <c:formatCode>#,##0.0;"▲ "#,##0.0</c:formatCode>
                <c:ptCount val="5"/>
                <c:pt idx="0">
                  <c:v>58.6</c:v>
                </c:pt>
                <c:pt idx="1">
                  <c:v>60.6</c:v>
                </c:pt>
                <c:pt idx="2">
                  <c:v>58.1</c:v>
                </c:pt>
                <c:pt idx="3">
                  <c:v>58.9</c:v>
                </c:pt>
                <c:pt idx="4">
                  <c:v>50.6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43392128"/>
        <c:axId val="143296000"/>
      </c:scatterChart>
      <c:valAx>
        <c:axId val="143392128"/>
        <c:scaling>
          <c:orientation val="minMax"/>
          <c:max val="14.1"/>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296000"/>
        <c:crosses val="autoZero"/>
        <c:crossBetween val="midCat"/>
      </c:valAx>
      <c:valAx>
        <c:axId val="143296000"/>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392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0.46</a:t>
          </a:r>
          <a:r>
            <a:rPr kumimoji="1" lang="ja-JP" altLang="en-US" sz="1300">
              <a:latin typeface="ＭＳ Ｐゴシック"/>
            </a:rPr>
            <a:t>と類似団体平均を下回っている。外国資本の投資がひと段落したと言える状況下にあっても、土地取引等が引き続き好調な事から、大規模施設等の増加及び個人収益、企業収益の増へとつながっており、税収はやや増加傾向にある。今後も投資的経費の抑制や事務事業の見直しを図り、歳出の削減を強化するとともに、さらなる徴収業務強化等により歳入確保に努め、安定した財政基盤を築くよう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57855</xdr:rowOff>
    </xdr:to>
    <xdr:cxnSp macro="">
      <xdr:nvCxnSpPr>
        <xdr:cNvPr id="71" name="直線コネクタ 70"/>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71261</xdr:rowOff>
    </xdr:to>
    <xdr:cxnSp macro="">
      <xdr:nvCxnSpPr>
        <xdr:cNvPr id="74" name="直線コネクタ 73"/>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71261</xdr:rowOff>
    </xdr:to>
    <xdr:cxnSp macro="">
      <xdr:nvCxnSpPr>
        <xdr:cNvPr id="77" name="直線コネクタ 76"/>
        <xdr:cNvCxnSpPr/>
      </xdr:nvCxnSpPr>
      <xdr:spPr>
        <a:xfrm>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5" name="円/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80.1</a:t>
          </a:r>
          <a:r>
            <a:rPr kumimoji="1" lang="ja-JP" altLang="en-US" sz="1300">
              <a:latin typeface="ＭＳ Ｐゴシック"/>
            </a:rPr>
            <a:t>％と類似団体平均を下回っている。また、前年と比較しても比率が下降する結果となった。平成</a:t>
          </a:r>
          <a:r>
            <a:rPr kumimoji="1" lang="en-US" altLang="ja-JP" sz="1300">
              <a:latin typeface="ＭＳ Ｐゴシック"/>
            </a:rPr>
            <a:t>19</a:t>
          </a:r>
          <a:r>
            <a:rPr kumimoji="1" lang="ja-JP" altLang="en-US" sz="1300">
              <a:latin typeface="ＭＳ Ｐゴシック"/>
            </a:rPr>
            <a:t>年度から実施している地方債の借換、過去の大型事業既発債の償還終了及び新規地方債の可能な限りの発行抑制等による公債費の減少、職員数の抑制等による人件費の減少、また税収の緩やかな伸び等が主な要因と見られる。</a:t>
          </a:r>
          <a:endParaRPr kumimoji="1" lang="en-US" altLang="ja-JP" sz="1300">
            <a:latin typeface="ＭＳ Ｐゴシック"/>
          </a:endParaRPr>
        </a:p>
        <a:p>
          <a:r>
            <a:rPr kumimoji="1" lang="ja-JP" altLang="en-US" sz="1300">
              <a:latin typeface="ＭＳ Ｐゴシック"/>
            </a:rPr>
            <a:t>今後も、大型投資事業の適切な取捨選択、元金償還額以内での新規地方債の借入、経常経費の削減等の実施により健全な財政運営に努める。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97663</xdr:rowOff>
    </xdr:from>
    <xdr:to>
      <xdr:col>7</xdr:col>
      <xdr:colOff>152400</xdr:colOff>
      <xdr:row>61</xdr:row>
      <xdr:rowOff>136271</xdr:rowOff>
    </xdr:to>
    <xdr:cxnSp macro="">
      <xdr:nvCxnSpPr>
        <xdr:cNvPr id="129" name="直線コネクタ 128"/>
        <xdr:cNvCxnSpPr/>
      </xdr:nvCxnSpPr>
      <xdr:spPr>
        <a:xfrm flipV="1">
          <a:off x="4114800" y="1055611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61</xdr:row>
      <xdr:rowOff>136271</xdr:rowOff>
    </xdr:to>
    <xdr:cxnSp macro="">
      <xdr:nvCxnSpPr>
        <xdr:cNvPr id="132" name="直線コネクタ 131"/>
        <xdr:cNvCxnSpPr/>
      </xdr:nvCxnSpPr>
      <xdr:spPr>
        <a:xfrm>
          <a:off x="3225800" y="105585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97663</xdr:rowOff>
    </xdr:from>
    <xdr:to>
      <xdr:col>4</xdr:col>
      <xdr:colOff>482600</xdr:colOff>
      <xdr:row>61</xdr:row>
      <xdr:rowOff>100076</xdr:rowOff>
    </xdr:to>
    <xdr:cxnSp macro="">
      <xdr:nvCxnSpPr>
        <xdr:cNvPr id="135" name="直線コネクタ 134"/>
        <xdr:cNvCxnSpPr/>
      </xdr:nvCxnSpPr>
      <xdr:spPr>
        <a:xfrm>
          <a:off x="2336800" y="105561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88011</xdr:rowOff>
    </xdr:from>
    <xdr:to>
      <xdr:col>3</xdr:col>
      <xdr:colOff>279400</xdr:colOff>
      <xdr:row>61</xdr:row>
      <xdr:rowOff>97663</xdr:rowOff>
    </xdr:to>
    <xdr:cxnSp macro="">
      <xdr:nvCxnSpPr>
        <xdr:cNvPr id="138" name="直線コネクタ 137"/>
        <xdr:cNvCxnSpPr/>
      </xdr:nvCxnSpPr>
      <xdr:spPr>
        <a:xfrm>
          <a:off x="1447800" y="105464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46863</xdr:rowOff>
    </xdr:from>
    <xdr:to>
      <xdr:col>7</xdr:col>
      <xdr:colOff>203200</xdr:colOff>
      <xdr:row>61</xdr:row>
      <xdr:rowOff>148463</xdr:rowOff>
    </xdr:to>
    <xdr:sp macro="" textlink="">
      <xdr:nvSpPr>
        <xdr:cNvPr id="148" name="円/楕円 147"/>
        <xdr:cNvSpPr/>
      </xdr:nvSpPr>
      <xdr:spPr>
        <a:xfrm>
          <a:off x="4902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63390</xdr:rowOff>
    </xdr:from>
    <xdr:ext cx="762000" cy="259045"/>
    <xdr:sp macro="" textlink="">
      <xdr:nvSpPr>
        <xdr:cNvPr id="149" name="財政構造の弾力性該当値テキスト"/>
        <xdr:cNvSpPr txBox="1"/>
      </xdr:nvSpPr>
      <xdr:spPr>
        <a:xfrm>
          <a:off x="5041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85471</xdr:rowOff>
    </xdr:from>
    <xdr:to>
      <xdr:col>6</xdr:col>
      <xdr:colOff>50800</xdr:colOff>
      <xdr:row>62</xdr:row>
      <xdr:rowOff>15621</xdr:rowOff>
    </xdr:to>
    <xdr:sp macro="" textlink="">
      <xdr:nvSpPr>
        <xdr:cNvPr id="150" name="円/楕円 149"/>
        <xdr:cNvSpPr/>
      </xdr:nvSpPr>
      <xdr:spPr>
        <a:xfrm>
          <a:off x="4064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25798</xdr:rowOff>
    </xdr:from>
    <xdr:ext cx="736600" cy="259045"/>
    <xdr:sp macro="" textlink="">
      <xdr:nvSpPr>
        <xdr:cNvPr id="151" name="テキスト ボックス 150"/>
        <xdr:cNvSpPr txBox="1"/>
      </xdr:nvSpPr>
      <xdr:spPr>
        <a:xfrm>
          <a:off x="3733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2" name="円/楕円 151"/>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3" name="テキスト ボックス 15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46863</xdr:rowOff>
    </xdr:from>
    <xdr:to>
      <xdr:col>3</xdr:col>
      <xdr:colOff>330200</xdr:colOff>
      <xdr:row>61</xdr:row>
      <xdr:rowOff>148463</xdr:rowOff>
    </xdr:to>
    <xdr:sp macro="" textlink="">
      <xdr:nvSpPr>
        <xdr:cNvPr id="154" name="円/楕円 153"/>
        <xdr:cNvSpPr/>
      </xdr:nvSpPr>
      <xdr:spPr>
        <a:xfrm>
          <a:off x="2286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158640</xdr:rowOff>
    </xdr:from>
    <xdr:ext cx="762000" cy="259045"/>
    <xdr:sp macro="" textlink="">
      <xdr:nvSpPr>
        <xdr:cNvPr id="155" name="テキスト ボックス 154"/>
        <xdr:cNvSpPr txBox="1"/>
      </xdr:nvSpPr>
      <xdr:spPr>
        <a:xfrm>
          <a:off x="1955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37211</xdr:rowOff>
    </xdr:from>
    <xdr:to>
      <xdr:col>2</xdr:col>
      <xdr:colOff>127000</xdr:colOff>
      <xdr:row>61</xdr:row>
      <xdr:rowOff>138811</xdr:rowOff>
    </xdr:to>
    <xdr:sp macro="" textlink="">
      <xdr:nvSpPr>
        <xdr:cNvPr id="156" name="円/楕円 155"/>
        <xdr:cNvSpPr/>
      </xdr:nvSpPr>
      <xdr:spPr>
        <a:xfrm>
          <a:off x="1397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148988</xdr:rowOff>
    </xdr:from>
    <xdr:ext cx="762000" cy="259045"/>
    <xdr:sp macro="" textlink="">
      <xdr:nvSpPr>
        <xdr:cNvPr id="157" name="テキスト ボックス 156"/>
        <xdr:cNvSpPr txBox="1"/>
      </xdr:nvSpPr>
      <xdr:spPr>
        <a:xfrm>
          <a:off x="1066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人口１人当たりの決算額が類似団体平均を上回り続けているのは、北海道内でも有数の豪雪地帯である事による、維持補修費としての除排雪経費が多額である事が大きな要因の一つとなっている。</a:t>
          </a:r>
          <a:endParaRPr kumimoji="1" lang="en-US" altLang="ja-JP" sz="1300">
            <a:latin typeface="ＭＳ Ｐゴシック"/>
          </a:endParaRPr>
        </a:p>
        <a:p>
          <a:r>
            <a:rPr kumimoji="1" lang="ja-JP" altLang="en-US" sz="1300">
              <a:latin typeface="ＭＳ Ｐゴシック"/>
            </a:rPr>
            <a:t>今後も類似団体平均水準を意識し、人件費や物件費を含めたトータルコストの低減に努める。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68303</xdr:rowOff>
    </xdr:from>
    <xdr:to>
      <xdr:col>7</xdr:col>
      <xdr:colOff>152400</xdr:colOff>
      <xdr:row>85</xdr:row>
      <xdr:rowOff>91757</xdr:rowOff>
    </xdr:to>
    <xdr:cxnSp macro="">
      <xdr:nvCxnSpPr>
        <xdr:cNvPr id="190" name="直線コネクタ 189"/>
        <xdr:cNvCxnSpPr/>
      </xdr:nvCxnSpPr>
      <xdr:spPr>
        <a:xfrm flipV="1">
          <a:off x="4114800" y="14641553"/>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160741</xdr:rowOff>
    </xdr:from>
    <xdr:to>
      <xdr:col>6</xdr:col>
      <xdr:colOff>0</xdr:colOff>
      <xdr:row>85</xdr:row>
      <xdr:rowOff>91757</xdr:rowOff>
    </xdr:to>
    <xdr:cxnSp macro="">
      <xdr:nvCxnSpPr>
        <xdr:cNvPr id="193" name="直線コネクタ 192"/>
        <xdr:cNvCxnSpPr/>
      </xdr:nvCxnSpPr>
      <xdr:spPr>
        <a:xfrm>
          <a:off x="3225800" y="14562541"/>
          <a:ext cx="889000" cy="10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138474</xdr:rowOff>
    </xdr:from>
    <xdr:to>
      <xdr:col>4</xdr:col>
      <xdr:colOff>482600</xdr:colOff>
      <xdr:row>84</xdr:row>
      <xdr:rowOff>160741</xdr:rowOff>
    </xdr:to>
    <xdr:cxnSp macro="">
      <xdr:nvCxnSpPr>
        <xdr:cNvPr id="196" name="直線コネクタ 195"/>
        <xdr:cNvCxnSpPr/>
      </xdr:nvCxnSpPr>
      <xdr:spPr>
        <a:xfrm>
          <a:off x="2336800" y="14540274"/>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138474</xdr:rowOff>
    </xdr:from>
    <xdr:to>
      <xdr:col>3</xdr:col>
      <xdr:colOff>279400</xdr:colOff>
      <xdr:row>85</xdr:row>
      <xdr:rowOff>6172</xdr:rowOff>
    </xdr:to>
    <xdr:cxnSp macro="">
      <xdr:nvCxnSpPr>
        <xdr:cNvPr id="199" name="直線コネクタ 198"/>
        <xdr:cNvCxnSpPr/>
      </xdr:nvCxnSpPr>
      <xdr:spPr>
        <a:xfrm flipV="1">
          <a:off x="1447800" y="14540274"/>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17503</xdr:rowOff>
    </xdr:from>
    <xdr:to>
      <xdr:col>7</xdr:col>
      <xdr:colOff>203200</xdr:colOff>
      <xdr:row>85</xdr:row>
      <xdr:rowOff>119103</xdr:rowOff>
    </xdr:to>
    <xdr:sp macro="" textlink="">
      <xdr:nvSpPr>
        <xdr:cNvPr id="209" name="円/楕円 208"/>
        <xdr:cNvSpPr/>
      </xdr:nvSpPr>
      <xdr:spPr>
        <a:xfrm>
          <a:off x="4902200" y="145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161030</xdr:rowOff>
    </xdr:from>
    <xdr:ext cx="762000" cy="259045"/>
    <xdr:sp macro="" textlink="">
      <xdr:nvSpPr>
        <xdr:cNvPr id="210" name="人件費・物件費等の状況該当値テキスト"/>
        <xdr:cNvSpPr txBox="1"/>
      </xdr:nvSpPr>
      <xdr:spPr>
        <a:xfrm>
          <a:off x="5041900" y="145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178,787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40957</xdr:rowOff>
    </xdr:from>
    <xdr:to>
      <xdr:col>6</xdr:col>
      <xdr:colOff>50800</xdr:colOff>
      <xdr:row>85</xdr:row>
      <xdr:rowOff>142557</xdr:rowOff>
    </xdr:to>
    <xdr:sp macro="" textlink="">
      <xdr:nvSpPr>
        <xdr:cNvPr id="211" name="円/楕円 210"/>
        <xdr:cNvSpPr/>
      </xdr:nvSpPr>
      <xdr:spPr>
        <a:xfrm>
          <a:off x="4064000" y="146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127334</xdr:rowOff>
    </xdr:from>
    <xdr:ext cx="736600" cy="259045"/>
    <xdr:sp macro="" textlink="">
      <xdr:nvSpPr>
        <xdr:cNvPr id="212" name="テキスト ボックス 211"/>
        <xdr:cNvSpPr txBox="1"/>
      </xdr:nvSpPr>
      <xdr:spPr>
        <a:xfrm>
          <a:off x="3733800" y="1470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181,217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109941</xdr:rowOff>
    </xdr:from>
    <xdr:to>
      <xdr:col>4</xdr:col>
      <xdr:colOff>533400</xdr:colOff>
      <xdr:row>85</xdr:row>
      <xdr:rowOff>40091</xdr:rowOff>
    </xdr:to>
    <xdr:sp macro="" textlink="">
      <xdr:nvSpPr>
        <xdr:cNvPr id="213" name="円/楕円 212"/>
        <xdr:cNvSpPr/>
      </xdr:nvSpPr>
      <xdr:spPr>
        <a:xfrm>
          <a:off x="3175000" y="145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24868</xdr:rowOff>
    </xdr:from>
    <xdr:ext cx="762000" cy="259045"/>
    <xdr:sp macro="" textlink="">
      <xdr:nvSpPr>
        <xdr:cNvPr id="214" name="テキスト ボックス 213"/>
        <xdr:cNvSpPr txBox="1"/>
      </xdr:nvSpPr>
      <xdr:spPr>
        <a:xfrm>
          <a:off x="2844800" y="145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170,601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87674</xdr:rowOff>
    </xdr:from>
    <xdr:to>
      <xdr:col>3</xdr:col>
      <xdr:colOff>330200</xdr:colOff>
      <xdr:row>85</xdr:row>
      <xdr:rowOff>17824</xdr:rowOff>
    </xdr:to>
    <xdr:sp macro="" textlink="">
      <xdr:nvSpPr>
        <xdr:cNvPr id="215" name="円/楕円 214"/>
        <xdr:cNvSpPr/>
      </xdr:nvSpPr>
      <xdr:spPr>
        <a:xfrm>
          <a:off x="2286000" y="144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2601</xdr:rowOff>
    </xdr:from>
    <xdr:ext cx="762000" cy="259045"/>
    <xdr:sp macro="" textlink="">
      <xdr:nvSpPr>
        <xdr:cNvPr id="216" name="テキスト ボックス 215"/>
        <xdr:cNvSpPr txBox="1"/>
      </xdr:nvSpPr>
      <xdr:spPr>
        <a:xfrm>
          <a:off x="1955800" y="1457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168,294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126822</xdr:rowOff>
    </xdr:from>
    <xdr:to>
      <xdr:col>2</xdr:col>
      <xdr:colOff>127000</xdr:colOff>
      <xdr:row>85</xdr:row>
      <xdr:rowOff>56972</xdr:rowOff>
    </xdr:to>
    <xdr:sp macro="" textlink="">
      <xdr:nvSpPr>
        <xdr:cNvPr id="217" name="円/楕円 216"/>
        <xdr:cNvSpPr/>
      </xdr:nvSpPr>
      <xdr:spPr>
        <a:xfrm>
          <a:off x="1397000" y="145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41749</xdr:rowOff>
    </xdr:from>
    <xdr:ext cx="762000" cy="259045"/>
    <xdr:sp macro="" textlink="">
      <xdr:nvSpPr>
        <xdr:cNvPr id="218" name="テキスト ボックス 217"/>
        <xdr:cNvSpPr txBox="1"/>
      </xdr:nvSpPr>
      <xdr:spPr>
        <a:xfrm>
          <a:off x="1066800" y="146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年度は、国家公務員の時限的な給与改定特例法による措置に準じた措置を取っていなかった為、指数が</a:t>
          </a:r>
          <a:r>
            <a:rPr kumimoji="1" lang="en-US" altLang="ja-JP" sz="1300">
              <a:latin typeface="ＭＳ Ｐゴシック"/>
            </a:rPr>
            <a:t>100</a:t>
          </a:r>
          <a:r>
            <a:rPr kumimoji="1" lang="ja-JP" altLang="en-US" sz="1300">
              <a:latin typeface="ＭＳ Ｐゴシック"/>
            </a:rPr>
            <a:t>を超えていたが、国の特例措置終了後は、給与の独自削減の実施により、類似団体平均より低い値となっている。</a:t>
          </a:r>
          <a:endParaRPr kumimoji="1" lang="en-US" altLang="ja-JP" sz="1300">
            <a:latin typeface="ＭＳ Ｐゴシック"/>
          </a:endParaRPr>
        </a:p>
        <a:p>
          <a:r>
            <a:rPr kumimoji="1" lang="ja-JP" altLang="en-US" sz="1300">
              <a:latin typeface="ＭＳ Ｐゴシック"/>
            </a:rPr>
            <a:t>今後も、国に準拠し引き続き給与の適正化を図り、ラスパイレス指数の縮減に努める。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88295</xdr:rowOff>
    </xdr:to>
    <xdr:cxnSp macro="">
      <xdr:nvCxnSpPr>
        <xdr:cNvPr id="254" name="直線コネクタ 253"/>
        <xdr:cNvCxnSpPr/>
      </xdr:nvCxnSpPr>
      <xdr:spPr>
        <a:xfrm flipV="1">
          <a:off x="16179800" y="144441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88295</xdr:rowOff>
    </xdr:to>
    <xdr:cxnSp macro="">
      <xdr:nvCxnSpPr>
        <xdr:cNvPr id="257" name="直線コネクタ 256"/>
        <xdr:cNvCxnSpPr/>
      </xdr:nvCxnSpPr>
      <xdr:spPr>
        <a:xfrm>
          <a:off x="15290800" y="143407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90</xdr:row>
      <xdr:rowOff>59266</xdr:rowOff>
    </xdr:to>
    <xdr:cxnSp macro="">
      <xdr:nvCxnSpPr>
        <xdr:cNvPr id="260" name="直線コネクタ 259"/>
        <xdr:cNvCxnSpPr/>
      </xdr:nvCxnSpPr>
      <xdr:spPr>
        <a:xfrm flipV="1">
          <a:off x="14401800" y="14340718"/>
          <a:ext cx="889000" cy="1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138793</xdr:rowOff>
    </xdr:from>
    <xdr:to>
      <xdr:col>21</xdr:col>
      <xdr:colOff>0</xdr:colOff>
      <xdr:row>90</xdr:row>
      <xdr:rowOff>59266</xdr:rowOff>
    </xdr:to>
    <xdr:cxnSp macro="">
      <xdr:nvCxnSpPr>
        <xdr:cNvPr id="263" name="直線コネクタ 262"/>
        <xdr:cNvCxnSpPr/>
      </xdr:nvCxnSpPr>
      <xdr:spPr>
        <a:xfrm>
          <a:off x="13512800" y="153978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5" name="テキスト ボックス 264"/>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67" name="テキスト ボックス 266"/>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4"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5" name="円/楕円 274"/>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6" name="テキスト ボックス 275"/>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7" name="円/楕円 276"/>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78" name="テキスト ボックス 277"/>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79" name="円/楕円 278"/>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0" name="テキスト ボックス 279"/>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2" name="テキスト ボックス 281"/>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定員適正化計画（計画期間　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年度）において、</a:t>
          </a:r>
          <a:r>
            <a:rPr kumimoji="1" lang="en-US" altLang="ja-JP" sz="1300">
              <a:latin typeface="ＭＳ Ｐゴシック"/>
            </a:rPr>
            <a:t>12</a:t>
          </a:r>
          <a:r>
            <a:rPr kumimoji="1" lang="ja-JP" altLang="en-US" sz="1300">
              <a:latin typeface="ＭＳ Ｐゴシック"/>
            </a:rPr>
            <a:t>人（△</a:t>
          </a:r>
          <a:r>
            <a:rPr kumimoji="1" lang="en-US" altLang="ja-JP" sz="1300">
              <a:latin typeface="ＭＳ Ｐゴシック"/>
            </a:rPr>
            <a:t>6.7</a:t>
          </a:r>
          <a:r>
            <a:rPr kumimoji="1" lang="ja-JP" altLang="en-US" sz="1300">
              <a:latin typeface="ＭＳ Ｐゴシック"/>
            </a:rPr>
            <a:t>％）の削減を行い、計画期間終了後も同計画を踏襲し職員数の抑制を図っているものの、ごみ処理、介護認定、障害程度区分認定等を近隣町村と共同で行っており、事務局として広域分の事務処理を実施するための職員配置が必要となっており、類似団体よりも高い数値となっている。</a:t>
          </a:r>
          <a:endParaRPr kumimoji="1" lang="en-US" altLang="ja-JP" sz="1300">
            <a:latin typeface="ＭＳ Ｐゴシック"/>
          </a:endParaRPr>
        </a:p>
        <a:p>
          <a:r>
            <a:rPr kumimoji="1" lang="ja-JP" altLang="en-US" sz="1300">
              <a:latin typeface="ＭＳ Ｐゴシック"/>
            </a:rPr>
            <a:t>今後も、退職者不補充等により、職員数の削減を図り、適切な定員管理に努める。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24916</xdr:rowOff>
    </xdr:from>
    <xdr:to>
      <xdr:col>24</xdr:col>
      <xdr:colOff>558800</xdr:colOff>
      <xdr:row>62</xdr:row>
      <xdr:rowOff>47897</xdr:rowOff>
    </xdr:to>
    <xdr:cxnSp macro="">
      <xdr:nvCxnSpPr>
        <xdr:cNvPr id="319" name="直線コネクタ 318"/>
        <xdr:cNvCxnSpPr/>
      </xdr:nvCxnSpPr>
      <xdr:spPr>
        <a:xfrm flipV="1">
          <a:off x="16179800" y="1065481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47897</xdr:rowOff>
    </xdr:from>
    <xdr:to>
      <xdr:col>23</xdr:col>
      <xdr:colOff>406400</xdr:colOff>
      <xdr:row>62</xdr:row>
      <xdr:rowOff>55941</xdr:rowOff>
    </xdr:to>
    <xdr:cxnSp macro="">
      <xdr:nvCxnSpPr>
        <xdr:cNvPr id="322" name="直線コネクタ 321"/>
        <xdr:cNvCxnSpPr/>
      </xdr:nvCxnSpPr>
      <xdr:spPr>
        <a:xfrm flipV="1">
          <a:off x="15290800" y="106777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53642</xdr:rowOff>
    </xdr:from>
    <xdr:to>
      <xdr:col>22</xdr:col>
      <xdr:colOff>203200</xdr:colOff>
      <xdr:row>62</xdr:row>
      <xdr:rowOff>55941</xdr:rowOff>
    </xdr:to>
    <xdr:cxnSp macro="">
      <xdr:nvCxnSpPr>
        <xdr:cNvPr id="325" name="直線コネクタ 324"/>
        <xdr:cNvCxnSpPr/>
      </xdr:nvCxnSpPr>
      <xdr:spPr>
        <a:xfrm>
          <a:off x="14401800" y="1068354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53642</xdr:rowOff>
    </xdr:from>
    <xdr:to>
      <xdr:col>21</xdr:col>
      <xdr:colOff>0</xdr:colOff>
      <xdr:row>62</xdr:row>
      <xdr:rowOff>106499</xdr:rowOff>
    </xdr:to>
    <xdr:cxnSp macro="">
      <xdr:nvCxnSpPr>
        <xdr:cNvPr id="328" name="直線コネクタ 327"/>
        <xdr:cNvCxnSpPr/>
      </xdr:nvCxnSpPr>
      <xdr:spPr>
        <a:xfrm flipV="1">
          <a:off x="13512800" y="10683542"/>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145566</xdr:rowOff>
    </xdr:from>
    <xdr:to>
      <xdr:col>24</xdr:col>
      <xdr:colOff>609600</xdr:colOff>
      <xdr:row>62</xdr:row>
      <xdr:rowOff>75716</xdr:rowOff>
    </xdr:to>
    <xdr:sp macro="" textlink="">
      <xdr:nvSpPr>
        <xdr:cNvPr id="338" name="円/楕円 337"/>
        <xdr:cNvSpPr/>
      </xdr:nvSpPr>
      <xdr:spPr>
        <a:xfrm>
          <a:off x="169672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117643</xdr:rowOff>
    </xdr:from>
    <xdr:ext cx="762000" cy="259045"/>
    <xdr:sp macro="" textlink="">
      <xdr:nvSpPr>
        <xdr:cNvPr id="339" name="定員管理の状況該当値テキスト"/>
        <xdr:cNvSpPr txBox="1"/>
      </xdr:nvSpPr>
      <xdr:spPr>
        <a:xfrm>
          <a:off x="17106900" y="105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168547</xdr:rowOff>
    </xdr:from>
    <xdr:to>
      <xdr:col>23</xdr:col>
      <xdr:colOff>457200</xdr:colOff>
      <xdr:row>62</xdr:row>
      <xdr:rowOff>98697</xdr:rowOff>
    </xdr:to>
    <xdr:sp macro="" textlink="">
      <xdr:nvSpPr>
        <xdr:cNvPr id="340" name="円/楕円 339"/>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41" name="テキスト ボックス 34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5141</xdr:rowOff>
    </xdr:from>
    <xdr:to>
      <xdr:col>22</xdr:col>
      <xdr:colOff>254000</xdr:colOff>
      <xdr:row>62</xdr:row>
      <xdr:rowOff>106741</xdr:rowOff>
    </xdr:to>
    <xdr:sp macro="" textlink="">
      <xdr:nvSpPr>
        <xdr:cNvPr id="342" name="円/楕円 341"/>
        <xdr:cNvSpPr/>
      </xdr:nvSpPr>
      <xdr:spPr>
        <a:xfrm>
          <a:off x="15240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91518</xdr:rowOff>
    </xdr:from>
    <xdr:ext cx="762000" cy="259045"/>
    <xdr:sp macro="" textlink="">
      <xdr:nvSpPr>
        <xdr:cNvPr id="343" name="テキスト ボックス 342"/>
        <xdr:cNvSpPr txBox="1"/>
      </xdr:nvSpPr>
      <xdr:spPr>
        <a:xfrm>
          <a:off x="14909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2842</xdr:rowOff>
    </xdr:from>
    <xdr:to>
      <xdr:col>21</xdr:col>
      <xdr:colOff>50800</xdr:colOff>
      <xdr:row>62</xdr:row>
      <xdr:rowOff>104442</xdr:rowOff>
    </xdr:to>
    <xdr:sp macro="" textlink="">
      <xdr:nvSpPr>
        <xdr:cNvPr id="344" name="円/楕円 343"/>
        <xdr:cNvSpPr/>
      </xdr:nvSpPr>
      <xdr:spPr>
        <a:xfrm>
          <a:off x="14351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45" name="テキスト ボックス 344"/>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46" name="円/楕円 345"/>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47" name="テキスト ボックス 346"/>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7.9</a:t>
          </a:r>
          <a:r>
            <a:rPr kumimoji="1" lang="ja-JP" altLang="en-US" sz="1300">
              <a:latin typeface="ＭＳ Ｐゴシック"/>
            </a:rPr>
            <a:t>％となっており、類似団体平均を下回り、また前年度と比較しても</a:t>
          </a:r>
          <a:r>
            <a:rPr kumimoji="1" lang="en-US" altLang="ja-JP" sz="1300">
              <a:latin typeface="ＭＳ Ｐゴシック"/>
            </a:rPr>
            <a:t>1.4</a:t>
          </a:r>
          <a:r>
            <a:rPr kumimoji="1" lang="ja-JP" altLang="en-US" sz="1300">
              <a:latin typeface="ＭＳ Ｐゴシック"/>
            </a:rPr>
            <a:t>％の減少となっている。</a:t>
          </a:r>
          <a:endParaRPr kumimoji="1" lang="en-US" altLang="ja-JP" sz="1300">
            <a:latin typeface="ＭＳ Ｐゴシック"/>
          </a:endParaRPr>
        </a:p>
        <a:p>
          <a:r>
            <a:rPr kumimoji="1" lang="ja-JP" altLang="en-US" sz="1300">
              <a:latin typeface="ＭＳ Ｐゴシック"/>
            </a:rPr>
            <a:t>主な要因としては、過去の大型事業既発債の償還終了やここ数年比較的低金利での借入が実現している事等による元利償還金の減少（△</a:t>
          </a:r>
          <a:r>
            <a:rPr kumimoji="1" lang="en-US" altLang="ja-JP" sz="1300">
              <a:latin typeface="ＭＳ Ｐゴシック"/>
            </a:rPr>
            <a:t>64,675</a:t>
          </a:r>
          <a:r>
            <a:rPr kumimoji="1" lang="ja-JP" altLang="en-US" sz="1300">
              <a:latin typeface="ＭＳ Ｐゴシック"/>
            </a:rPr>
            <a:t>千円）、また税収入の増収による標準税収入額等の伸びがあげられる。</a:t>
          </a:r>
          <a:endParaRPr kumimoji="1" lang="en-US" altLang="ja-JP" sz="1300">
            <a:latin typeface="ＭＳ Ｐゴシック"/>
          </a:endParaRPr>
        </a:p>
        <a:p>
          <a:r>
            <a:rPr kumimoji="1" lang="ja-JP" altLang="en-US" sz="1300">
              <a:latin typeface="ＭＳ Ｐゴシック"/>
            </a:rPr>
            <a:t>今後も、新規起債発行額を最小限にとどめ、健全な財政運営ができるよう努める。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84772</xdr:rowOff>
    </xdr:to>
    <xdr:cxnSp macro="">
      <xdr:nvCxnSpPr>
        <xdr:cNvPr id="377" name="直線コネクタ 376"/>
        <xdr:cNvCxnSpPr/>
      </xdr:nvCxnSpPr>
      <xdr:spPr>
        <a:xfrm flipV="1">
          <a:off x="16179800" y="685831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41</xdr:row>
      <xdr:rowOff>15875</xdr:rowOff>
    </xdr:to>
    <xdr:cxnSp macro="">
      <xdr:nvCxnSpPr>
        <xdr:cNvPr id="380" name="直線コネクタ 379"/>
        <xdr:cNvCxnSpPr/>
      </xdr:nvCxnSpPr>
      <xdr:spPr>
        <a:xfrm flipV="1">
          <a:off x="15290800" y="69427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88265</xdr:rowOff>
    </xdr:to>
    <xdr:cxnSp macro="">
      <xdr:nvCxnSpPr>
        <xdr:cNvPr id="383" name="直線コネクタ 382"/>
        <xdr:cNvCxnSpPr/>
      </xdr:nvCxnSpPr>
      <xdr:spPr>
        <a:xfrm flipV="1">
          <a:off x="14401800" y="70453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88265</xdr:rowOff>
    </xdr:from>
    <xdr:to>
      <xdr:col>21</xdr:col>
      <xdr:colOff>0</xdr:colOff>
      <xdr:row>42</xdr:row>
      <xdr:rowOff>1270</xdr:rowOff>
    </xdr:to>
    <xdr:cxnSp macro="">
      <xdr:nvCxnSpPr>
        <xdr:cNvPr id="386" name="直線コネクタ 385"/>
        <xdr:cNvCxnSpPr/>
      </xdr:nvCxnSpPr>
      <xdr:spPr>
        <a:xfrm flipV="1">
          <a:off x="13512800" y="71177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8" name="テキスト ボックス 387"/>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0" name="テキスト ボックス 389"/>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6" name="円/楕円 395"/>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137495</xdr:rowOff>
    </xdr:from>
    <xdr:ext cx="762000" cy="259045"/>
    <xdr:sp macro="" textlink="">
      <xdr:nvSpPr>
        <xdr:cNvPr id="397" name="公債費負担の状況該当値テキスト"/>
        <xdr:cNvSpPr txBox="1"/>
      </xdr:nvSpPr>
      <xdr:spPr>
        <a:xfrm>
          <a:off x="17106900" y="6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33972</xdr:rowOff>
    </xdr:from>
    <xdr:to>
      <xdr:col>23</xdr:col>
      <xdr:colOff>457200</xdr:colOff>
      <xdr:row>40</xdr:row>
      <xdr:rowOff>135572</xdr:rowOff>
    </xdr:to>
    <xdr:sp macro="" textlink="">
      <xdr:nvSpPr>
        <xdr:cNvPr id="398" name="円/楕円 397"/>
        <xdr:cNvSpPr/>
      </xdr:nvSpPr>
      <xdr:spPr>
        <a:xfrm>
          <a:off x="16129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99" name="テキスト ボックス 398"/>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400" name="円/楕円 399"/>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401" name="テキスト ボックス 400"/>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37465</xdr:rowOff>
    </xdr:from>
    <xdr:to>
      <xdr:col>21</xdr:col>
      <xdr:colOff>50800</xdr:colOff>
      <xdr:row>41</xdr:row>
      <xdr:rowOff>139065</xdr:rowOff>
    </xdr:to>
    <xdr:sp macro="" textlink="">
      <xdr:nvSpPr>
        <xdr:cNvPr id="402" name="円/楕円 401"/>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123842</xdr:rowOff>
    </xdr:from>
    <xdr:ext cx="762000" cy="259045"/>
    <xdr:sp macro="" textlink="">
      <xdr:nvSpPr>
        <xdr:cNvPr id="403" name="テキスト ボックス 402"/>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4" name="円/楕円 403"/>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405" name="テキスト ボックス 404"/>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50.6</a:t>
          </a:r>
          <a:r>
            <a:rPr kumimoji="1" lang="ja-JP" altLang="en-US" sz="1300">
              <a:latin typeface="ＭＳ Ｐゴシック"/>
            </a:rPr>
            <a:t>％となっており、類似団体平均を上回っているが、前年度と比較すると</a:t>
          </a:r>
          <a:r>
            <a:rPr kumimoji="1" lang="en-US" altLang="ja-JP" sz="1300">
              <a:latin typeface="ＭＳ Ｐゴシック"/>
            </a:rPr>
            <a:t>8.3</a:t>
          </a:r>
          <a:r>
            <a:rPr kumimoji="1" lang="ja-JP" altLang="en-US" sz="1300">
              <a:latin typeface="ＭＳ Ｐゴシック"/>
            </a:rPr>
            <a:t>％の減少となっている。</a:t>
          </a:r>
          <a:endParaRPr kumimoji="1" lang="en-US" altLang="ja-JP" sz="1300">
            <a:latin typeface="ＭＳ Ｐゴシック"/>
          </a:endParaRPr>
        </a:p>
        <a:p>
          <a:r>
            <a:rPr kumimoji="1" lang="ja-JP" altLang="en-US" sz="1300">
              <a:latin typeface="ＭＳ Ｐゴシック"/>
            </a:rPr>
            <a:t>主な要因としては、地方債残高の減少（△</a:t>
          </a:r>
          <a:r>
            <a:rPr kumimoji="1" lang="en-US" altLang="ja-JP" sz="1300">
              <a:latin typeface="ＭＳ Ｐゴシック"/>
            </a:rPr>
            <a:t>5,614</a:t>
          </a:r>
          <a:r>
            <a:rPr kumimoji="1" lang="ja-JP" altLang="en-US" sz="1300">
              <a:latin typeface="ＭＳ Ｐゴシック"/>
            </a:rPr>
            <a:t>千円）、公営企業債等繰入見込額の減少（△</a:t>
          </a:r>
          <a:r>
            <a:rPr kumimoji="1" lang="en-US" altLang="ja-JP" sz="1300">
              <a:latin typeface="ＭＳ Ｐゴシック"/>
            </a:rPr>
            <a:t>128,056</a:t>
          </a:r>
          <a:r>
            <a:rPr kumimoji="1" lang="ja-JP" altLang="en-US" sz="1300">
              <a:latin typeface="ＭＳ Ｐゴシック"/>
            </a:rPr>
            <a:t>千円）、基金などの充当可能財源の増加（</a:t>
          </a:r>
          <a:r>
            <a:rPr kumimoji="1" lang="en-US" altLang="ja-JP" sz="1300">
              <a:latin typeface="ＭＳ Ｐゴシック"/>
            </a:rPr>
            <a:t>67,113</a:t>
          </a:r>
          <a:r>
            <a:rPr kumimoji="1" lang="ja-JP" altLang="en-US" sz="1300">
              <a:latin typeface="ＭＳ Ｐゴシック"/>
            </a:rPr>
            <a:t>千円）等があげられる。</a:t>
          </a:r>
          <a:endParaRPr kumimoji="1" lang="en-US" altLang="ja-JP" sz="1300">
            <a:latin typeface="ＭＳ Ｐゴシック"/>
          </a:endParaRPr>
        </a:p>
        <a:p>
          <a:r>
            <a:rPr kumimoji="1" lang="ja-JP" altLang="en-US" sz="1300">
              <a:latin typeface="ＭＳ Ｐゴシック"/>
            </a:rPr>
            <a:t>今後は、大型事業の実施が予定されており、これに伴う地方債残高の増加、充当可能基金の減少が見込まれる事から、実施事業の適切な取捨選択も含め総点検を図り、財政の健全化に努める。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123546</xdr:rowOff>
    </xdr:from>
    <xdr:to>
      <xdr:col>24</xdr:col>
      <xdr:colOff>558800</xdr:colOff>
      <xdr:row>15</xdr:row>
      <xdr:rowOff>163601</xdr:rowOff>
    </xdr:to>
    <xdr:cxnSp macro="">
      <xdr:nvCxnSpPr>
        <xdr:cNvPr id="437" name="直線コネクタ 436"/>
        <xdr:cNvCxnSpPr/>
      </xdr:nvCxnSpPr>
      <xdr:spPr>
        <a:xfrm flipV="1">
          <a:off x="16179800" y="2695296"/>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159741</xdr:rowOff>
    </xdr:from>
    <xdr:to>
      <xdr:col>23</xdr:col>
      <xdr:colOff>406400</xdr:colOff>
      <xdr:row>15</xdr:row>
      <xdr:rowOff>163601</xdr:rowOff>
    </xdr:to>
    <xdr:cxnSp macro="">
      <xdr:nvCxnSpPr>
        <xdr:cNvPr id="440" name="直線コネクタ 439"/>
        <xdr:cNvCxnSpPr/>
      </xdr:nvCxnSpPr>
      <xdr:spPr>
        <a:xfrm>
          <a:off x="15290800" y="273149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159741</xdr:rowOff>
    </xdr:from>
    <xdr:to>
      <xdr:col>22</xdr:col>
      <xdr:colOff>203200</xdr:colOff>
      <xdr:row>16</xdr:row>
      <xdr:rowOff>356</xdr:rowOff>
    </xdr:to>
    <xdr:cxnSp macro="">
      <xdr:nvCxnSpPr>
        <xdr:cNvPr id="443" name="直線コネクタ 442"/>
        <xdr:cNvCxnSpPr/>
      </xdr:nvCxnSpPr>
      <xdr:spPr>
        <a:xfrm flipV="1">
          <a:off x="14401800" y="27314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162154</xdr:rowOff>
    </xdr:from>
    <xdr:to>
      <xdr:col>21</xdr:col>
      <xdr:colOff>0</xdr:colOff>
      <xdr:row>16</xdr:row>
      <xdr:rowOff>356</xdr:rowOff>
    </xdr:to>
    <xdr:cxnSp macro="">
      <xdr:nvCxnSpPr>
        <xdr:cNvPr id="446" name="直線コネクタ 445"/>
        <xdr:cNvCxnSpPr/>
      </xdr:nvCxnSpPr>
      <xdr:spPr>
        <a:xfrm>
          <a:off x="13512800" y="2733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8" name="テキスト ボックス 447"/>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50" name="テキスト ボックス 449"/>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72746</xdr:rowOff>
    </xdr:from>
    <xdr:to>
      <xdr:col>24</xdr:col>
      <xdr:colOff>609600</xdr:colOff>
      <xdr:row>16</xdr:row>
      <xdr:rowOff>2896</xdr:rowOff>
    </xdr:to>
    <xdr:sp macro="" textlink="">
      <xdr:nvSpPr>
        <xdr:cNvPr id="456" name="円/楕円 455"/>
        <xdr:cNvSpPr/>
      </xdr:nvSpPr>
      <xdr:spPr>
        <a:xfrm>
          <a:off x="169672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44823</xdr:rowOff>
    </xdr:from>
    <xdr:ext cx="762000" cy="259045"/>
    <xdr:sp macro="" textlink="">
      <xdr:nvSpPr>
        <xdr:cNvPr id="457" name="将来負担の状況該当値テキスト"/>
        <xdr:cNvSpPr txBox="1"/>
      </xdr:nvSpPr>
      <xdr:spPr>
        <a:xfrm>
          <a:off x="17106900" y="26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112801</xdr:rowOff>
    </xdr:from>
    <xdr:to>
      <xdr:col>23</xdr:col>
      <xdr:colOff>457200</xdr:colOff>
      <xdr:row>16</xdr:row>
      <xdr:rowOff>42951</xdr:rowOff>
    </xdr:to>
    <xdr:sp macro="" textlink="">
      <xdr:nvSpPr>
        <xdr:cNvPr id="458" name="円/楕円 457"/>
        <xdr:cNvSpPr/>
      </xdr:nvSpPr>
      <xdr:spPr>
        <a:xfrm>
          <a:off x="16129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27728</xdr:rowOff>
    </xdr:from>
    <xdr:ext cx="736600" cy="259045"/>
    <xdr:sp macro="" textlink="">
      <xdr:nvSpPr>
        <xdr:cNvPr id="459" name="テキスト ボックス 458"/>
        <xdr:cNvSpPr txBox="1"/>
      </xdr:nvSpPr>
      <xdr:spPr>
        <a:xfrm>
          <a:off x="15798800" y="277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108941</xdr:rowOff>
    </xdr:from>
    <xdr:to>
      <xdr:col>22</xdr:col>
      <xdr:colOff>254000</xdr:colOff>
      <xdr:row>16</xdr:row>
      <xdr:rowOff>39091</xdr:rowOff>
    </xdr:to>
    <xdr:sp macro="" textlink="">
      <xdr:nvSpPr>
        <xdr:cNvPr id="460" name="円/楕円 459"/>
        <xdr:cNvSpPr/>
      </xdr:nvSpPr>
      <xdr:spPr>
        <a:xfrm>
          <a:off x="152400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23868</xdr:rowOff>
    </xdr:from>
    <xdr:ext cx="762000" cy="259045"/>
    <xdr:sp macro="" textlink="">
      <xdr:nvSpPr>
        <xdr:cNvPr id="461" name="テキスト ボックス 460"/>
        <xdr:cNvSpPr txBox="1"/>
      </xdr:nvSpPr>
      <xdr:spPr>
        <a:xfrm>
          <a:off x="14909800" y="27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121006</xdr:rowOff>
    </xdr:from>
    <xdr:to>
      <xdr:col>21</xdr:col>
      <xdr:colOff>50800</xdr:colOff>
      <xdr:row>16</xdr:row>
      <xdr:rowOff>51156</xdr:rowOff>
    </xdr:to>
    <xdr:sp macro="" textlink="">
      <xdr:nvSpPr>
        <xdr:cNvPr id="462" name="円/楕円 461"/>
        <xdr:cNvSpPr/>
      </xdr:nvSpPr>
      <xdr:spPr>
        <a:xfrm>
          <a:off x="14351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61333</xdr:rowOff>
    </xdr:from>
    <xdr:ext cx="762000" cy="259045"/>
    <xdr:sp macro="" textlink="">
      <xdr:nvSpPr>
        <xdr:cNvPr id="463" name="テキスト ボックス 462"/>
        <xdr:cNvSpPr txBox="1"/>
      </xdr:nvSpPr>
      <xdr:spPr>
        <a:xfrm>
          <a:off x="14020800" y="24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111354</xdr:rowOff>
    </xdr:from>
    <xdr:to>
      <xdr:col>19</xdr:col>
      <xdr:colOff>533400</xdr:colOff>
      <xdr:row>16</xdr:row>
      <xdr:rowOff>41504</xdr:rowOff>
    </xdr:to>
    <xdr:sp macro="" textlink="">
      <xdr:nvSpPr>
        <xdr:cNvPr id="464" name="円/楕円 463"/>
        <xdr:cNvSpPr/>
      </xdr:nvSpPr>
      <xdr:spPr>
        <a:xfrm>
          <a:off x="134620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51681</xdr:rowOff>
    </xdr:from>
    <xdr:ext cx="762000" cy="259045"/>
    <xdr:sp macro="" textlink="">
      <xdr:nvSpPr>
        <xdr:cNvPr id="465" name="テキスト ボックス 464"/>
        <xdr:cNvSpPr txBox="1"/>
      </xdr:nvSpPr>
      <xdr:spPr>
        <a:xfrm>
          <a:off x="13131800" y="24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退職者不補充による定員管理や給与の独自削減などを実施し、人件費に係る経常収支比率は、類似団体平均よりわずかに低くなっている。</a:t>
          </a:r>
          <a:endParaRPr kumimoji="1" lang="en-US" altLang="ja-JP" sz="1300">
            <a:latin typeface="ＭＳ Ｐゴシック"/>
          </a:endParaRPr>
        </a:p>
        <a:p>
          <a:r>
            <a:rPr kumimoji="1" lang="ja-JP" altLang="en-US" sz="1300">
              <a:latin typeface="ＭＳ Ｐゴシック"/>
            </a:rPr>
            <a:t>今後も適正な定員管理、人件費関係経費全体の抑制に努める。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42418</xdr:rowOff>
    </xdr:to>
    <xdr:cxnSp macro="">
      <xdr:nvCxnSpPr>
        <xdr:cNvPr id="64" name="直線コネクタ 63"/>
        <xdr:cNvCxnSpPr/>
      </xdr:nvCxnSpPr>
      <xdr:spPr>
        <a:xfrm flipV="1">
          <a:off x="3987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42418</xdr:rowOff>
    </xdr:to>
    <xdr:cxnSp macro="">
      <xdr:nvCxnSpPr>
        <xdr:cNvPr id="67" name="直線コネクタ 66"/>
        <xdr:cNvCxnSpPr/>
      </xdr:nvCxnSpPr>
      <xdr:spPr>
        <a:xfrm>
          <a:off x="3098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42418</xdr:rowOff>
    </xdr:to>
    <xdr:cxnSp macro="">
      <xdr:nvCxnSpPr>
        <xdr:cNvPr id="70" name="直線コネクタ 69"/>
        <xdr:cNvCxnSpPr/>
      </xdr:nvCxnSpPr>
      <xdr:spPr>
        <a:xfrm flipV="1">
          <a:off x="2209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42418</xdr:rowOff>
    </xdr:to>
    <xdr:cxnSp macro="">
      <xdr:nvCxnSpPr>
        <xdr:cNvPr id="73" name="直線コネクタ 72"/>
        <xdr:cNvCxnSpPr/>
      </xdr:nvCxnSpPr>
      <xdr:spPr>
        <a:xfrm>
          <a:off x="1320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5" name="円/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7" name="円/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物件費に係る経常収支比率は年々増加傾向にあり、平成２７年度において類似団体平均を上回る形となった。</a:t>
          </a:r>
          <a:endParaRPr kumimoji="1" lang="en-US" altLang="ja-JP" sz="1300">
            <a:latin typeface="ＭＳ Ｐゴシック"/>
          </a:endParaRPr>
        </a:p>
        <a:p>
          <a:r>
            <a:rPr kumimoji="1" lang="ja-JP" altLang="en-US" sz="1300">
              <a:latin typeface="ＭＳ Ｐゴシック"/>
            </a:rPr>
            <a:t>燃料費、光熱水費等の需用費をはじめ経常経費削減努力を続けているものの、施設の維持管理に係る経費が増加傾向となっている。</a:t>
          </a:r>
          <a:endParaRPr kumimoji="1" lang="en-US" altLang="ja-JP" sz="1300">
            <a:latin typeface="ＭＳ Ｐゴシック"/>
          </a:endParaRPr>
        </a:p>
        <a:p>
          <a:r>
            <a:rPr kumimoji="1" lang="ja-JP" altLang="en-US" sz="1300">
              <a:latin typeface="ＭＳ Ｐゴシック"/>
            </a:rPr>
            <a:t>今後も、削減努力を継続し、良好な水準となるよう努める。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144962</xdr:rowOff>
    </xdr:from>
    <xdr:to>
      <xdr:col>24</xdr:col>
      <xdr:colOff>31750</xdr:colOff>
      <xdr:row>16</xdr:row>
      <xdr:rowOff>78014</xdr:rowOff>
    </xdr:to>
    <xdr:cxnSp macro="">
      <xdr:nvCxnSpPr>
        <xdr:cNvPr id="127" name="直線コネクタ 126"/>
        <xdr:cNvCxnSpPr/>
      </xdr:nvCxnSpPr>
      <xdr:spPr>
        <a:xfrm>
          <a:off x="15671800" y="271671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79647</xdr:rowOff>
    </xdr:from>
    <xdr:to>
      <xdr:col>22</xdr:col>
      <xdr:colOff>565150</xdr:colOff>
      <xdr:row>15</xdr:row>
      <xdr:rowOff>144962</xdr:rowOff>
    </xdr:to>
    <xdr:cxnSp macro="">
      <xdr:nvCxnSpPr>
        <xdr:cNvPr id="130" name="直線コネクタ 129"/>
        <xdr:cNvCxnSpPr/>
      </xdr:nvCxnSpPr>
      <xdr:spPr>
        <a:xfrm>
          <a:off x="14782800" y="26513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40459</xdr:rowOff>
    </xdr:from>
    <xdr:to>
      <xdr:col>21</xdr:col>
      <xdr:colOff>361950</xdr:colOff>
      <xdr:row>15</xdr:row>
      <xdr:rowOff>79647</xdr:rowOff>
    </xdr:to>
    <xdr:cxnSp macro="">
      <xdr:nvCxnSpPr>
        <xdr:cNvPr id="133" name="直線コネクタ 132"/>
        <xdr:cNvCxnSpPr/>
      </xdr:nvCxnSpPr>
      <xdr:spPr>
        <a:xfrm>
          <a:off x="13893800" y="26122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40459</xdr:rowOff>
    </xdr:to>
    <xdr:cxnSp macro="">
      <xdr:nvCxnSpPr>
        <xdr:cNvPr id="136" name="直線コネクタ 135"/>
        <xdr:cNvCxnSpPr/>
      </xdr:nvCxnSpPr>
      <xdr:spPr>
        <a:xfrm>
          <a:off x="13004800" y="25664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170741</xdr:rowOff>
    </xdr:from>
    <xdr:ext cx="762000" cy="259045"/>
    <xdr:sp macro="" textlink="">
      <xdr:nvSpPr>
        <xdr:cNvPr id="147"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48" name="円/楕円 147"/>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34489</xdr:rowOff>
    </xdr:from>
    <xdr:ext cx="736600" cy="259045"/>
    <xdr:sp macro="" textlink="">
      <xdr:nvSpPr>
        <xdr:cNvPr id="149" name="テキスト ボックス 148"/>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0" name="円/楕円 149"/>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1" name="テキスト ボックス 150"/>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161109</xdr:rowOff>
    </xdr:from>
    <xdr:to>
      <xdr:col>20</xdr:col>
      <xdr:colOff>209550</xdr:colOff>
      <xdr:row>15</xdr:row>
      <xdr:rowOff>91259</xdr:rowOff>
    </xdr:to>
    <xdr:sp macro="" textlink="">
      <xdr:nvSpPr>
        <xdr:cNvPr id="152" name="円/楕円 151"/>
        <xdr:cNvSpPr/>
      </xdr:nvSpPr>
      <xdr:spPr>
        <a:xfrm>
          <a:off x="13843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101436</xdr:rowOff>
    </xdr:from>
    <xdr:ext cx="762000" cy="259045"/>
    <xdr:sp macro="" textlink="">
      <xdr:nvSpPr>
        <xdr:cNvPr id="153" name="テキスト ボックス 152"/>
        <xdr:cNvSpPr txBox="1"/>
      </xdr:nvSpPr>
      <xdr:spPr>
        <a:xfrm>
          <a:off x="13512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4" name="円/楕円 153"/>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5" name="テキスト ボックス 154"/>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類似団体平均と比べ、扶助費に係る経常収支比率は低くなっている。</a:t>
          </a:r>
          <a:endParaRPr kumimoji="1" lang="en-US" altLang="ja-JP" sz="1300">
            <a:latin typeface="ＭＳ Ｐゴシック"/>
          </a:endParaRPr>
        </a:p>
        <a:p>
          <a:r>
            <a:rPr kumimoji="1" lang="ja-JP" altLang="en-US" sz="1300">
              <a:latin typeface="ＭＳ Ｐゴシック"/>
            </a:rPr>
            <a:t>しかし、社会保障に関する経費は、増加傾向にあり、財政を圧迫する要因の一つとなっている事から、今後も、行政サービスを低下させずに経費を抑制できるよう事業の点検を図り、良好な水準を保て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90" name="直線コネクタ 189"/>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86178</xdr:rowOff>
    </xdr:to>
    <xdr:cxnSp macro="">
      <xdr:nvCxnSpPr>
        <xdr:cNvPr id="193" name="直線コネクタ 192"/>
        <xdr:cNvCxnSpPr/>
      </xdr:nvCxnSpPr>
      <xdr:spPr>
        <a:xfrm flipV="1">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6" name="直線コネクタ 195"/>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199" name="直線コネクタ 198"/>
        <xdr:cNvCxnSpPr/>
      </xdr:nvCxnSpPr>
      <xdr:spPr>
        <a:xfrm>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その他に係る経常収支比率は、類似団体平均を上回っている。</a:t>
          </a:r>
          <a:endParaRPr kumimoji="1" lang="en-US" altLang="ja-JP" sz="1300">
            <a:latin typeface="ＭＳ Ｐゴシック"/>
          </a:endParaRPr>
        </a:p>
        <a:p>
          <a:r>
            <a:rPr kumimoji="1" lang="ja-JP" altLang="en-US" sz="1300">
              <a:latin typeface="ＭＳ Ｐゴシック"/>
            </a:rPr>
            <a:t>下水道施設の維持管理費としての繰出金及び国民健康保険事業会計の財政事情に伴う赤字補てん的な繰出金が必要となっている事が要因としてあげられる事から、これらの要因を是正し、負担軽減を図る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77470</xdr:rowOff>
    </xdr:to>
    <xdr:cxnSp macro="">
      <xdr:nvCxnSpPr>
        <xdr:cNvPr id="251" name="直線コネクタ 250"/>
        <xdr:cNvCxnSpPr/>
      </xdr:nvCxnSpPr>
      <xdr:spPr>
        <a:xfrm flipV="1">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77470</xdr:rowOff>
    </xdr:to>
    <xdr:cxnSp macro="">
      <xdr:nvCxnSpPr>
        <xdr:cNvPr id="254" name="直線コネクタ 253"/>
        <xdr:cNvCxnSpPr/>
      </xdr:nvCxnSpPr>
      <xdr:spPr>
        <a:xfrm>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46990</xdr:rowOff>
    </xdr:to>
    <xdr:cxnSp macro="">
      <xdr:nvCxnSpPr>
        <xdr:cNvPr id="257" name="直線コネクタ 256"/>
        <xdr:cNvCxnSpPr/>
      </xdr:nvCxnSpPr>
      <xdr:spPr>
        <a:xfrm>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24130</xdr:rowOff>
    </xdr:to>
    <xdr:cxnSp macro="">
      <xdr:nvCxnSpPr>
        <xdr:cNvPr id="260" name="直線コネクタ 259"/>
        <xdr:cNvCxnSpPr/>
      </xdr:nvCxnSpPr>
      <xdr:spPr>
        <a:xfrm>
          <a:off x="13004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77" name="テキスト ボックス 27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補助費に係る経常収支比率は、微増の傾向にあるものの、類似団体平均を下回る水準である。</a:t>
          </a:r>
          <a:endParaRPr kumimoji="1" lang="en-US" altLang="ja-JP" sz="1300">
            <a:latin typeface="ＭＳ Ｐゴシック"/>
          </a:endParaRPr>
        </a:p>
        <a:p>
          <a:r>
            <a:rPr kumimoji="1" lang="ja-JP" altLang="en-US" sz="1300">
              <a:latin typeface="ＭＳ Ｐゴシック"/>
            </a:rPr>
            <a:t>今後も引き続き各種団体への補助金等の見直しなどを行い、良好な水準を保てるよう努める。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44704</xdr:rowOff>
    </xdr:to>
    <xdr:cxnSp macro="">
      <xdr:nvCxnSpPr>
        <xdr:cNvPr id="309" name="直線コネクタ 308"/>
        <xdr:cNvCxnSpPr/>
      </xdr:nvCxnSpPr>
      <xdr:spPr>
        <a:xfrm>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40132</xdr:rowOff>
    </xdr:to>
    <xdr:cxnSp macro="">
      <xdr:nvCxnSpPr>
        <xdr:cNvPr id="312" name="直線コネクタ 311"/>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26416</xdr:rowOff>
    </xdr:to>
    <xdr:cxnSp macro="">
      <xdr:nvCxnSpPr>
        <xdr:cNvPr id="315" name="直線コネクタ 314"/>
        <xdr:cNvCxnSpPr/>
      </xdr:nvCxnSpPr>
      <xdr:spPr>
        <a:xfrm>
          <a:off x="13893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12700</xdr:rowOff>
    </xdr:to>
    <xdr:cxnSp macro="">
      <xdr:nvCxnSpPr>
        <xdr:cNvPr id="318" name="直線コネクタ 317"/>
        <xdr:cNvCxnSpPr/>
      </xdr:nvCxnSpPr>
      <xdr:spPr>
        <a:xfrm flipV="1">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8" name="円/楕円 327"/>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9"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2" name="円/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4" name="円/楕円 333"/>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5" name="テキスト ボックス 334"/>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6" name="円/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実施している地方債の借換、過去の大型事業既発債の償還終了及び新規地方債の可能な限りの発行抑制等により、公債費の経常収支比率は年々減少傾向にあり、類似団体平均を下回っている。しかしながら、今後予定されている大型事業の実施動向により数値が上昇に転じる事が見込まれる為、緊急性・重要性などを適正に判断したうえで、実施事業を絞り込む事により地方債の縮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163576</xdr:rowOff>
    </xdr:to>
    <xdr:cxnSp macro="">
      <xdr:nvCxnSpPr>
        <xdr:cNvPr id="367" name="直線コネクタ 366"/>
        <xdr:cNvCxnSpPr/>
      </xdr:nvCxnSpPr>
      <xdr:spPr>
        <a:xfrm flipV="1">
          <a:off x="3987800" y="13116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19558</xdr:rowOff>
    </xdr:to>
    <xdr:cxnSp macro="">
      <xdr:nvCxnSpPr>
        <xdr:cNvPr id="370" name="直線コネクタ 369"/>
        <xdr:cNvCxnSpPr/>
      </xdr:nvCxnSpPr>
      <xdr:spPr>
        <a:xfrm flipV="1">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60706</xdr:rowOff>
    </xdr:to>
    <xdr:cxnSp macro="">
      <xdr:nvCxnSpPr>
        <xdr:cNvPr id="373" name="直線コネクタ 372"/>
        <xdr:cNvCxnSpPr/>
      </xdr:nvCxnSpPr>
      <xdr:spPr>
        <a:xfrm flipV="1">
          <a:off x="2209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133858</xdr:rowOff>
    </xdr:to>
    <xdr:cxnSp macro="">
      <xdr:nvCxnSpPr>
        <xdr:cNvPr id="376" name="直線コネクタ 375"/>
        <xdr:cNvCxnSpPr/>
      </xdr:nvCxnSpPr>
      <xdr:spPr>
        <a:xfrm flipV="1">
          <a:off x="1320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6" name="円/楕円 385"/>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7"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8" name="円/楕円 387"/>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9" name="テキスト ボックス 388"/>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2" name="円/楕円 391"/>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3" name="テキスト ボックス 392"/>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4" name="円/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5" name="テキスト ボックス 39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公債費以外の経常収支比率は、年々上昇する傾向にあるが、類似団体平均と比較すると下回っている。</a:t>
          </a:r>
          <a:endParaRPr kumimoji="1" lang="en-US" altLang="ja-JP" sz="1300">
            <a:latin typeface="ＭＳ Ｐゴシック"/>
          </a:endParaRPr>
        </a:p>
        <a:p>
          <a:r>
            <a:rPr kumimoji="1" lang="ja-JP" altLang="en-US" sz="1300">
              <a:latin typeface="ＭＳ Ｐゴシック"/>
            </a:rPr>
            <a:t>今後も削減努力を続け、適正な財政運営に努める。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25763</xdr:rowOff>
    </xdr:from>
    <xdr:to>
      <xdr:col>24</xdr:col>
      <xdr:colOff>31750</xdr:colOff>
      <xdr:row>76</xdr:row>
      <xdr:rowOff>29029</xdr:rowOff>
    </xdr:to>
    <xdr:cxnSp macro="">
      <xdr:nvCxnSpPr>
        <xdr:cNvPr id="430" name="直線コネクタ 429"/>
        <xdr:cNvCxnSpPr/>
      </xdr:nvCxnSpPr>
      <xdr:spPr>
        <a:xfrm>
          <a:off x="15671800" y="130559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128633</xdr:rowOff>
    </xdr:from>
    <xdr:to>
      <xdr:col>22</xdr:col>
      <xdr:colOff>565150</xdr:colOff>
      <xdr:row>76</xdr:row>
      <xdr:rowOff>25763</xdr:rowOff>
    </xdr:to>
    <xdr:cxnSp macro="">
      <xdr:nvCxnSpPr>
        <xdr:cNvPr id="433" name="直線コネクタ 432"/>
        <xdr:cNvCxnSpPr/>
      </xdr:nvCxnSpPr>
      <xdr:spPr>
        <a:xfrm>
          <a:off x="14782800" y="129873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95976</xdr:rowOff>
    </xdr:from>
    <xdr:to>
      <xdr:col>21</xdr:col>
      <xdr:colOff>361950</xdr:colOff>
      <xdr:row>75</xdr:row>
      <xdr:rowOff>128633</xdr:rowOff>
    </xdr:to>
    <xdr:cxnSp macro="">
      <xdr:nvCxnSpPr>
        <xdr:cNvPr id="436" name="直線コネクタ 435"/>
        <xdr:cNvCxnSpPr/>
      </xdr:nvCxnSpPr>
      <xdr:spPr>
        <a:xfrm>
          <a:off x="13893800" y="12954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30662</xdr:rowOff>
    </xdr:from>
    <xdr:to>
      <xdr:col>20</xdr:col>
      <xdr:colOff>158750</xdr:colOff>
      <xdr:row>75</xdr:row>
      <xdr:rowOff>95976</xdr:rowOff>
    </xdr:to>
    <xdr:cxnSp macro="">
      <xdr:nvCxnSpPr>
        <xdr:cNvPr id="439" name="直線コネクタ 438"/>
        <xdr:cNvCxnSpPr/>
      </xdr:nvCxnSpPr>
      <xdr:spPr>
        <a:xfrm>
          <a:off x="13004800" y="12889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43" name="テキスト ボックス 442"/>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149679</xdr:rowOff>
    </xdr:from>
    <xdr:to>
      <xdr:col>24</xdr:col>
      <xdr:colOff>82550</xdr:colOff>
      <xdr:row>76</xdr:row>
      <xdr:rowOff>79829</xdr:rowOff>
    </xdr:to>
    <xdr:sp macro="" textlink="">
      <xdr:nvSpPr>
        <xdr:cNvPr id="449" name="円/楕円 448"/>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166205</xdr:rowOff>
    </xdr:from>
    <xdr:ext cx="762000" cy="259045"/>
    <xdr:sp macro="" textlink="">
      <xdr:nvSpPr>
        <xdr:cNvPr id="450" name="公債費以外該当値テキスト"/>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146413</xdr:rowOff>
    </xdr:from>
    <xdr:to>
      <xdr:col>22</xdr:col>
      <xdr:colOff>615950</xdr:colOff>
      <xdr:row>76</xdr:row>
      <xdr:rowOff>76563</xdr:rowOff>
    </xdr:to>
    <xdr:sp macro="" textlink="">
      <xdr:nvSpPr>
        <xdr:cNvPr id="451" name="円/楕円 450"/>
        <xdr:cNvSpPr/>
      </xdr:nvSpPr>
      <xdr:spPr>
        <a:xfrm>
          <a:off x="15621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86740</xdr:rowOff>
    </xdr:from>
    <xdr:ext cx="736600" cy="259045"/>
    <xdr:sp macro="" textlink="">
      <xdr:nvSpPr>
        <xdr:cNvPr id="452" name="テキスト ボックス 451"/>
        <xdr:cNvSpPr txBox="1"/>
      </xdr:nvSpPr>
      <xdr:spPr>
        <a:xfrm>
          <a:off x="15290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77833</xdr:rowOff>
    </xdr:from>
    <xdr:to>
      <xdr:col>21</xdr:col>
      <xdr:colOff>412750</xdr:colOff>
      <xdr:row>76</xdr:row>
      <xdr:rowOff>7984</xdr:rowOff>
    </xdr:to>
    <xdr:sp macro="" textlink="">
      <xdr:nvSpPr>
        <xdr:cNvPr id="453" name="円/楕円 452"/>
        <xdr:cNvSpPr/>
      </xdr:nvSpPr>
      <xdr:spPr>
        <a:xfrm>
          <a:off x="14732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18160</xdr:rowOff>
    </xdr:from>
    <xdr:ext cx="762000" cy="259045"/>
    <xdr:sp macro="" textlink="">
      <xdr:nvSpPr>
        <xdr:cNvPr id="454" name="テキスト ボックス 453"/>
        <xdr:cNvSpPr txBox="1"/>
      </xdr:nvSpPr>
      <xdr:spPr>
        <a:xfrm>
          <a:off x="14401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45176</xdr:rowOff>
    </xdr:from>
    <xdr:to>
      <xdr:col>20</xdr:col>
      <xdr:colOff>209550</xdr:colOff>
      <xdr:row>75</xdr:row>
      <xdr:rowOff>146776</xdr:rowOff>
    </xdr:to>
    <xdr:sp macro="" textlink="">
      <xdr:nvSpPr>
        <xdr:cNvPr id="455" name="円/楕円 454"/>
        <xdr:cNvSpPr/>
      </xdr:nvSpPr>
      <xdr:spPr>
        <a:xfrm>
          <a:off x="13843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156953</xdr:rowOff>
    </xdr:from>
    <xdr:ext cx="762000" cy="259045"/>
    <xdr:sp macro="" textlink="">
      <xdr:nvSpPr>
        <xdr:cNvPr id="456" name="テキスト ボックス 455"/>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151312</xdr:rowOff>
    </xdr:from>
    <xdr:to>
      <xdr:col>19</xdr:col>
      <xdr:colOff>6350</xdr:colOff>
      <xdr:row>75</xdr:row>
      <xdr:rowOff>81462</xdr:rowOff>
    </xdr:to>
    <xdr:sp macro="" textlink="">
      <xdr:nvSpPr>
        <xdr:cNvPr id="457" name="円/楕円 456"/>
        <xdr:cNvSpPr/>
      </xdr:nvSpPr>
      <xdr:spPr>
        <a:xfrm>
          <a:off x="12954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91639</xdr:rowOff>
    </xdr:from>
    <xdr:ext cx="762000" cy="259045"/>
    <xdr:sp macro="" textlink="">
      <xdr:nvSpPr>
        <xdr:cNvPr id="458" name="テキスト ボックス 457"/>
        <xdr:cNvSpPr txBox="1"/>
      </xdr:nvSpPr>
      <xdr:spPr>
        <a:xfrm>
          <a:off x="12623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北海道倶知安町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115026</xdr:rowOff>
    </xdr:from>
    <xdr:to>
      <xdr:col>4</xdr:col>
      <xdr:colOff>1117600</xdr:colOff>
      <xdr:row>17</xdr:row>
      <xdr:rowOff>8286</xdr:rowOff>
    </xdr:to>
    <xdr:cxnSp macro="">
      <xdr:nvCxnSpPr>
        <xdr:cNvPr id="52" name="直線コネクタ 51"/>
        <xdr:cNvCxnSpPr/>
      </xdr:nvCxnSpPr>
      <xdr:spPr bwMode="auto">
        <a:xfrm>
          <a:off x="5003800" y="2905851"/>
          <a:ext cx="647700" cy="6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164513</xdr:rowOff>
    </xdr:from>
    <xdr:ext cx="762000" cy="259045"/>
    <xdr:sp macro="" textlink="">
      <xdr:nvSpPr>
        <xdr:cNvPr id="53" name="人口1人当たり決算額の推移平均値テキスト130"/>
        <xdr:cNvSpPr txBox="1"/>
      </xdr:nvSpPr>
      <xdr:spPr>
        <a:xfrm>
          <a:off x="5740400" y="2955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115026</xdr:rowOff>
    </xdr:from>
    <xdr:to>
      <xdr:col>4</xdr:col>
      <xdr:colOff>469900</xdr:colOff>
      <xdr:row>17</xdr:row>
      <xdr:rowOff>19210</xdr:rowOff>
    </xdr:to>
    <xdr:cxnSp macro="">
      <xdr:nvCxnSpPr>
        <xdr:cNvPr id="55" name="直線コネクタ 54"/>
        <xdr:cNvCxnSpPr/>
      </xdr:nvCxnSpPr>
      <xdr:spPr bwMode="auto">
        <a:xfrm flipV="1">
          <a:off x="4305300" y="2905851"/>
          <a:ext cx="6985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131616</xdr:rowOff>
    </xdr:from>
    <xdr:to>
      <xdr:col>3</xdr:col>
      <xdr:colOff>904875</xdr:colOff>
      <xdr:row>17</xdr:row>
      <xdr:rowOff>19210</xdr:rowOff>
    </xdr:to>
    <xdr:cxnSp macro="">
      <xdr:nvCxnSpPr>
        <xdr:cNvPr id="58" name="直線コネクタ 57"/>
        <xdr:cNvCxnSpPr/>
      </xdr:nvCxnSpPr>
      <xdr:spPr bwMode="auto">
        <a:xfrm>
          <a:off x="3606800" y="2922441"/>
          <a:ext cx="698500" cy="5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68489</xdr:rowOff>
    </xdr:from>
    <xdr:to>
      <xdr:col>3</xdr:col>
      <xdr:colOff>206375</xdr:colOff>
      <xdr:row>16</xdr:row>
      <xdr:rowOff>131616</xdr:rowOff>
    </xdr:to>
    <xdr:cxnSp macro="">
      <xdr:nvCxnSpPr>
        <xdr:cNvPr id="61" name="直線コネクタ 60"/>
        <xdr:cNvCxnSpPr/>
      </xdr:nvCxnSpPr>
      <xdr:spPr bwMode="auto">
        <a:xfrm>
          <a:off x="2908300" y="2859314"/>
          <a:ext cx="698500" cy="6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128936</xdr:rowOff>
    </xdr:from>
    <xdr:to>
      <xdr:col>5</xdr:col>
      <xdr:colOff>34925</xdr:colOff>
      <xdr:row>17</xdr:row>
      <xdr:rowOff>59086</xdr:rowOff>
    </xdr:to>
    <xdr:sp macro="" textlink="">
      <xdr:nvSpPr>
        <xdr:cNvPr id="71" name="円/楕円 70"/>
        <xdr:cNvSpPr/>
      </xdr:nvSpPr>
      <xdr:spPr bwMode="auto">
        <a:xfrm>
          <a:off x="5600700" y="29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145463</xdr:rowOff>
    </xdr:from>
    <xdr:ext cx="762000" cy="259045"/>
    <xdr:sp macro="" textlink="">
      <xdr:nvSpPr>
        <xdr:cNvPr id="72" name="人口1人当たり決算額の推移該当値テキスト130"/>
        <xdr:cNvSpPr txBox="1"/>
      </xdr:nvSpPr>
      <xdr:spPr>
        <a:xfrm>
          <a:off x="5740400" y="27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64226</xdr:rowOff>
    </xdr:from>
    <xdr:to>
      <xdr:col>4</xdr:col>
      <xdr:colOff>520700</xdr:colOff>
      <xdr:row>16</xdr:row>
      <xdr:rowOff>165826</xdr:rowOff>
    </xdr:to>
    <xdr:sp macro="" textlink="">
      <xdr:nvSpPr>
        <xdr:cNvPr id="73" name="円/楕円 72"/>
        <xdr:cNvSpPr/>
      </xdr:nvSpPr>
      <xdr:spPr bwMode="auto">
        <a:xfrm>
          <a:off x="4953000" y="285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4553</xdr:rowOff>
    </xdr:from>
    <xdr:ext cx="736600" cy="259045"/>
    <xdr:sp macro="" textlink="">
      <xdr:nvSpPr>
        <xdr:cNvPr id="74" name="テキスト ボックス 73"/>
        <xdr:cNvSpPr txBox="1"/>
      </xdr:nvSpPr>
      <xdr:spPr>
        <a:xfrm>
          <a:off x="4622800" y="262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139860</xdr:rowOff>
    </xdr:from>
    <xdr:to>
      <xdr:col>3</xdr:col>
      <xdr:colOff>955675</xdr:colOff>
      <xdr:row>17</xdr:row>
      <xdr:rowOff>70010</xdr:rowOff>
    </xdr:to>
    <xdr:sp macro="" textlink="">
      <xdr:nvSpPr>
        <xdr:cNvPr id="75" name="円/楕円 74"/>
        <xdr:cNvSpPr/>
      </xdr:nvSpPr>
      <xdr:spPr bwMode="auto">
        <a:xfrm>
          <a:off x="4254500" y="29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80187</xdr:rowOff>
    </xdr:from>
    <xdr:ext cx="762000" cy="259045"/>
    <xdr:sp macro="" textlink="">
      <xdr:nvSpPr>
        <xdr:cNvPr id="76" name="テキスト ボックス 75"/>
        <xdr:cNvSpPr txBox="1"/>
      </xdr:nvSpPr>
      <xdr:spPr>
        <a:xfrm>
          <a:off x="3924300" y="26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80816</xdr:rowOff>
    </xdr:from>
    <xdr:to>
      <xdr:col>3</xdr:col>
      <xdr:colOff>257175</xdr:colOff>
      <xdr:row>17</xdr:row>
      <xdr:rowOff>10966</xdr:rowOff>
    </xdr:to>
    <xdr:sp macro="" textlink="">
      <xdr:nvSpPr>
        <xdr:cNvPr id="77" name="円/楕円 76"/>
        <xdr:cNvSpPr/>
      </xdr:nvSpPr>
      <xdr:spPr bwMode="auto">
        <a:xfrm>
          <a:off x="3556000" y="287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21143</xdr:rowOff>
    </xdr:from>
    <xdr:ext cx="762000" cy="259045"/>
    <xdr:sp macro="" textlink="">
      <xdr:nvSpPr>
        <xdr:cNvPr id="78" name="テキスト ボックス 77"/>
        <xdr:cNvSpPr txBox="1"/>
      </xdr:nvSpPr>
      <xdr:spPr>
        <a:xfrm>
          <a:off x="3225800" y="26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17689</xdr:rowOff>
    </xdr:from>
    <xdr:to>
      <xdr:col>2</xdr:col>
      <xdr:colOff>692150</xdr:colOff>
      <xdr:row>16</xdr:row>
      <xdr:rowOff>119289</xdr:rowOff>
    </xdr:to>
    <xdr:sp macro="" textlink="">
      <xdr:nvSpPr>
        <xdr:cNvPr id="79" name="円/楕円 78"/>
        <xdr:cNvSpPr/>
      </xdr:nvSpPr>
      <xdr:spPr bwMode="auto">
        <a:xfrm>
          <a:off x="2857500" y="280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129466</xdr:rowOff>
    </xdr:from>
    <xdr:ext cx="762000" cy="259045"/>
    <xdr:sp macro="" textlink="">
      <xdr:nvSpPr>
        <xdr:cNvPr id="80" name="テキスト ボックス 79"/>
        <xdr:cNvSpPr txBox="1"/>
      </xdr:nvSpPr>
      <xdr:spPr>
        <a:xfrm>
          <a:off x="2527300" y="25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96116</xdr:rowOff>
    </xdr:from>
    <xdr:to>
      <xdr:col>4</xdr:col>
      <xdr:colOff>1117600</xdr:colOff>
      <xdr:row>36</xdr:row>
      <xdr:rowOff>109009</xdr:rowOff>
    </xdr:to>
    <xdr:cxnSp macro="">
      <xdr:nvCxnSpPr>
        <xdr:cNvPr id="112" name="直線コネクタ 111"/>
        <xdr:cNvCxnSpPr/>
      </xdr:nvCxnSpPr>
      <xdr:spPr bwMode="auto">
        <a:xfrm>
          <a:off x="5003800" y="7049366"/>
          <a:ext cx="6477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259222</xdr:rowOff>
    </xdr:from>
    <xdr:to>
      <xdr:col>4</xdr:col>
      <xdr:colOff>469900</xdr:colOff>
      <xdr:row>36</xdr:row>
      <xdr:rowOff>96116</xdr:rowOff>
    </xdr:to>
    <xdr:cxnSp macro="">
      <xdr:nvCxnSpPr>
        <xdr:cNvPr id="115" name="直線コネクタ 114"/>
        <xdr:cNvCxnSpPr/>
      </xdr:nvCxnSpPr>
      <xdr:spPr bwMode="auto">
        <a:xfrm>
          <a:off x="4305300" y="6869572"/>
          <a:ext cx="698500" cy="17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198095</xdr:rowOff>
    </xdr:from>
    <xdr:to>
      <xdr:col>3</xdr:col>
      <xdr:colOff>904875</xdr:colOff>
      <xdr:row>35</xdr:row>
      <xdr:rowOff>259222</xdr:rowOff>
    </xdr:to>
    <xdr:cxnSp macro="">
      <xdr:nvCxnSpPr>
        <xdr:cNvPr id="118" name="直線コネクタ 117"/>
        <xdr:cNvCxnSpPr/>
      </xdr:nvCxnSpPr>
      <xdr:spPr bwMode="auto">
        <a:xfrm>
          <a:off x="3606800" y="6808445"/>
          <a:ext cx="698500" cy="6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98608</xdr:rowOff>
    </xdr:from>
    <xdr:to>
      <xdr:col>3</xdr:col>
      <xdr:colOff>206375</xdr:colOff>
      <xdr:row>35</xdr:row>
      <xdr:rowOff>198095</xdr:rowOff>
    </xdr:to>
    <xdr:cxnSp macro="">
      <xdr:nvCxnSpPr>
        <xdr:cNvPr id="121" name="直線コネクタ 120"/>
        <xdr:cNvCxnSpPr/>
      </xdr:nvCxnSpPr>
      <xdr:spPr bwMode="auto">
        <a:xfrm>
          <a:off x="2908300" y="6708958"/>
          <a:ext cx="698500" cy="9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58209</xdr:rowOff>
    </xdr:from>
    <xdr:to>
      <xdr:col>5</xdr:col>
      <xdr:colOff>34925</xdr:colOff>
      <xdr:row>36</xdr:row>
      <xdr:rowOff>159809</xdr:rowOff>
    </xdr:to>
    <xdr:sp macro="" textlink="">
      <xdr:nvSpPr>
        <xdr:cNvPr id="131" name="円/楕円 130"/>
        <xdr:cNvSpPr/>
      </xdr:nvSpPr>
      <xdr:spPr bwMode="auto">
        <a:xfrm>
          <a:off x="5600700" y="701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30286</xdr:rowOff>
    </xdr:from>
    <xdr:ext cx="762000" cy="259045"/>
    <xdr:sp macro="" textlink="">
      <xdr:nvSpPr>
        <xdr:cNvPr id="132" name="人口1人当たり決算額の推移該当値テキスト445"/>
        <xdr:cNvSpPr txBox="1"/>
      </xdr:nvSpPr>
      <xdr:spPr>
        <a:xfrm>
          <a:off x="5740400" y="698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45316</xdr:rowOff>
    </xdr:from>
    <xdr:to>
      <xdr:col>4</xdr:col>
      <xdr:colOff>520700</xdr:colOff>
      <xdr:row>36</xdr:row>
      <xdr:rowOff>146916</xdr:rowOff>
    </xdr:to>
    <xdr:sp macro="" textlink="">
      <xdr:nvSpPr>
        <xdr:cNvPr id="133" name="円/楕円 132"/>
        <xdr:cNvSpPr/>
      </xdr:nvSpPr>
      <xdr:spPr bwMode="auto">
        <a:xfrm>
          <a:off x="4953000" y="699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131693</xdr:rowOff>
    </xdr:from>
    <xdr:ext cx="736600" cy="259045"/>
    <xdr:sp macro="" textlink="">
      <xdr:nvSpPr>
        <xdr:cNvPr id="134" name="テキスト ボックス 133"/>
        <xdr:cNvSpPr txBox="1"/>
      </xdr:nvSpPr>
      <xdr:spPr>
        <a:xfrm>
          <a:off x="4622800" y="708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208422</xdr:rowOff>
    </xdr:from>
    <xdr:to>
      <xdr:col>3</xdr:col>
      <xdr:colOff>955675</xdr:colOff>
      <xdr:row>35</xdr:row>
      <xdr:rowOff>310022</xdr:rowOff>
    </xdr:to>
    <xdr:sp macro="" textlink="">
      <xdr:nvSpPr>
        <xdr:cNvPr id="135" name="円/楕円 134"/>
        <xdr:cNvSpPr/>
      </xdr:nvSpPr>
      <xdr:spPr bwMode="auto">
        <a:xfrm>
          <a:off x="4254500" y="681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320199</xdr:rowOff>
    </xdr:from>
    <xdr:ext cx="762000" cy="259045"/>
    <xdr:sp macro="" textlink="">
      <xdr:nvSpPr>
        <xdr:cNvPr id="136" name="テキスト ボックス 135"/>
        <xdr:cNvSpPr txBox="1"/>
      </xdr:nvSpPr>
      <xdr:spPr>
        <a:xfrm>
          <a:off x="3924300" y="658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147295</xdr:rowOff>
    </xdr:from>
    <xdr:to>
      <xdr:col>3</xdr:col>
      <xdr:colOff>257175</xdr:colOff>
      <xdr:row>35</xdr:row>
      <xdr:rowOff>248895</xdr:rowOff>
    </xdr:to>
    <xdr:sp macro="" textlink="">
      <xdr:nvSpPr>
        <xdr:cNvPr id="137" name="円/楕円 136"/>
        <xdr:cNvSpPr/>
      </xdr:nvSpPr>
      <xdr:spPr bwMode="auto">
        <a:xfrm>
          <a:off x="3556000" y="675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259072</xdr:rowOff>
    </xdr:from>
    <xdr:ext cx="762000" cy="259045"/>
    <xdr:sp macro="" textlink="">
      <xdr:nvSpPr>
        <xdr:cNvPr id="138" name="テキスト ボックス 137"/>
        <xdr:cNvSpPr txBox="1"/>
      </xdr:nvSpPr>
      <xdr:spPr>
        <a:xfrm>
          <a:off x="3225800" y="65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47808</xdr:rowOff>
    </xdr:from>
    <xdr:to>
      <xdr:col>2</xdr:col>
      <xdr:colOff>692150</xdr:colOff>
      <xdr:row>35</xdr:row>
      <xdr:rowOff>149408</xdr:rowOff>
    </xdr:to>
    <xdr:sp macro="" textlink="">
      <xdr:nvSpPr>
        <xdr:cNvPr id="139" name="円/楕円 138"/>
        <xdr:cNvSpPr/>
      </xdr:nvSpPr>
      <xdr:spPr bwMode="auto">
        <a:xfrm>
          <a:off x="2857500" y="665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159585</xdr:rowOff>
    </xdr:from>
    <xdr:ext cx="762000" cy="259045"/>
    <xdr:sp macro="" textlink="">
      <xdr:nvSpPr>
        <xdr:cNvPr id="140" name="テキスト ボックス 139"/>
        <xdr:cNvSpPr txBox="1"/>
      </xdr:nvSpPr>
      <xdr:spPr>
        <a:xfrm>
          <a:off x="2527300" y="6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48222</xdr:rowOff>
    </xdr:from>
    <xdr:to>
      <xdr:col>6</xdr:col>
      <xdr:colOff>511175</xdr:colOff>
      <xdr:row>35</xdr:row>
      <xdr:rowOff>99251</xdr:rowOff>
    </xdr:to>
    <xdr:cxnSp macro="">
      <xdr:nvCxnSpPr>
        <xdr:cNvPr id="61" name="直線コネクタ 60"/>
        <xdr:cNvCxnSpPr/>
      </xdr:nvCxnSpPr>
      <xdr:spPr>
        <a:xfrm>
          <a:off x="3797300" y="6048972"/>
          <a:ext cx="8382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48222</xdr:rowOff>
    </xdr:from>
    <xdr:to>
      <xdr:col>5</xdr:col>
      <xdr:colOff>358775</xdr:colOff>
      <xdr:row>35</xdr:row>
      <xdr:rowOff>79845</xdr:rowOff>
    </xdr:to>
    <xdr:cxnSp macro="">
      <xdr:nvCxnSpPr>
        <xdr:cNvPr id="64" name="直線コネクタ 63"/>
        <xdr:cNvCxnSpPr/>
      </xdr:nvCxnSpPr>
      <xdr:spPr>
        <a:xfrm flipV="1">
          <a:off x="2908300" y="60489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47295</xdr:rowOff>
    </xdr:from>
    <xdr:to>
      <xdr:col>4</xdr:col>
      <xdr:colOff>155575</xdr:colOff>
      <xdr:row>35</xdr:row>
      <xdr:rowOff>79845</xdr:rowOff>
    </xdr:to>
    <xdr:cxnSp macro="">
      <xdr:nvCxnSpPr>
        <xdr:cNvPr id="67" name="直線コネクタ 66"/>
        <xdr:cNvCxnSpPr/>
      </xdr:nvCxnSpPr>
      <xdr:spPr>
        <a:xfrm>
          <a:off x="2019300" y="6048045"/>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8382</xdr:rowOff>
    </xdr:from>
    <xdr:to>
      <xdr:col>2</xdr:col>
      <xdr:colOff>638175</xdr:colOff>
      <xdr:row>35</xdr:row>
      <xdr:rowOff>47295</xdr:rowOff>
    </xdr:to>
    <xdr:cxnSp macro="">
      <xdr:nvCxnSpPr>
        <xdr:cNvPr id="70" name="直線コネクタ 69"/>
        <xdr:cNvCxnSpPr/>
      </xdr:nvCxnSpPr>
      <xdr:spPr>
        <a:xfrm>
          <a:off x="1130300" y="6009132"/>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48451</xdr:rowOff>
    </xdr:from>
    <xdr:to>
      <xdr:col>6</xdr:col>
      <xdr:colOff>561975</xdr:colOff>
      <xdr:row>35</xdr:row>
      <xdr:rowOff>150051</xdr:rowOff>
    </xdr:to>
    <xdr:sp macro="" textlink="">
      <xdr:nvSpPr>
        <xdr:cNvPr id="80" name="円/楕円 79"/>
        <xdr:cNvSpPr/>
      </xdr:nvSpPr>
      <xdr:spPr>
        <a:xfrm>
          <a:off x="4584700" y="60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26878</xdr:rowOff>
    </xdr:from>
    <xdr:ext cx="534377" cy="259045"/>
    <xdr:sp macro="" textlink="">
      <xdr:nvSpPr>
        <xdr:cNvPr id="81" name="人件費該当値テキスト"/>
        <xdr:cNvSpPr txBox="1"/>
      </xdr:nvSpPr>
      <xdr:spPr>
        <a:xfrm>
          <a:off x="4686300" y="60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168872</xdr:rowOff>
    </xdr:from>
    <xdr:to>
      <xdr:col>5</xdr:col>
      <xdr:colOff>409575</xdr:colOff>
      <xdr:row>35</xdr:row>
      <xdr:rowOff>99022</xdr:rowOff>
    </xdr:to>
    <xdr:sp macro="" textlink="">
      <xdr:nvSpPr>
        <xdr:cNvPr id="82" name="円/楕円 81"/>
        <xdr:cNvSpPr/>
      </xdr:nvSpPr>
      <xdr:spPr>
        <a:xfrm>
          <a:off x="3746500" y="59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115549</xdr:rowOff>
    </xdr:from>
    <xdr:ext cx="534377" cy="259045"/>
    <xdr:sp macro="" textlink="">
      <xdr:nvSpPr>
        <xdr:cNvPr id="83" name="テキスト ボックス 82"/>
        <xdr:cNvSpPr txBox="1"/>
      </xdr:nvSpPr>
      <xdr:spPr>
        <a:xfrm>
          <a:off x="3530111" y="57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29045</xdr:rowOff>
    </xdr:from>
    <xdr:to>
      <xdr:col>4</xdr:col>
      <xdr:colOff>206375</xdr:colOff>
      <xdr:row>35</xdr:row>
      <xdr:rowOff>130645</xdr:rowOff>
    </xdr:to>
    <xdr:sp macro="" textlink="">
      <xdr:nvSpPr>
        <xdr:cNvPr id="84" name="円/楕円 83"/>
        <xdr:cNvSpPr/>
      </xdr:nvSpPr>
      <xdr:spPr>
        <a:xfrm>
          <a:off x="2857500" y="60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147172</xdr:rowOff>
    </xdr:from>
    <xdr:ext cx="534377" cy="259045"/>
    <xdr:sp macro="" textlink="">
      <xdr:nvSpPr>
        <xdr:cNvPr id="85" name="テキスト ボックス 84"/>
        <xdr:cNvSpPr txBox="1"/>
      </xdr:nvSpPr>
      <xdr:spPr>
        <a:xfrm>
          <a:off x="2641111" y="5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167945</xdr:rowOff>
    </xdr:from>
    <xdr:to>
      <xdr:col>3</xdr:col>
      <xdr:colOff>3175</xdr:colOff>
      <xdr:row>35</xdr:row>
      <xdr:rowOff>98095</xdr:rowOff>
    </xdr:to>
    <xdr:sp macro="" textlink="">
      <xdr:nvSpPr>
        <xdr:cNvPr id="86" name="円/楕円 85"/>
        <xdr:cNvSpPr/>
      </xdr:nvSpPr>
      <xdr:spPr>
        <a:xfrm>
          <a:off x="1968500" y="59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114622</xdr:rowOff>
    </xdr:from>
    <xdr:ext cx="534377" cy="259045"/>
    <xdr:sp macro="" textlink="">
      <xdr:nvSpPr>
        <xdr:cNvPr id="87" name="テキスト ボックス 86"/>
        <xdr:cNvSpPr txBox="1"/>
      </xdr:nvSpPr>
      <xdr:spPr>
        <a:xfrm>
          <a:off x="1752111" y="57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129032</xdr:rowOff>
    </xdr:from>
    <xdr:to>
      <xdr:col>1</xdr:col>
      <xdr:colOff>485775</xdr:colOff>
      <xdr:row>35</xdr:row>
      <xdr:rowOff>59182</xdr:rowOff>
    </xdr:to>
    <xdr:sp macro="" textlink="">
      <xdr:nvSpPr>
        <xdr:cNvPr id="88" name="円/楕円 87"/>
        <xdr:cNvSpPr/>
      </xdr:nvSpPr>
      <xdr:spPr>
        <a:xfrm>
          <a:off x="1079500" y="59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75709</xdr:rowOff>
    </xdr:from>
    <xdr:ext cx="534377" cy="259045"/>
    <xdr:sp macro="" textlink="">
      <xdr:nvSpPr>
        <xdr:cNvPr id="89" name="テキスト ボックス 88"/>
        <xdr:cNvSpPr txBox="1"/>
      </xdr:nvSpPr>
      <xdr:spPr>
        <a:xfrm>
          <a:off x="863111" y="57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7716</xdr:rowOff>
    </xdr:from>
    <xdr:to>
      <xdr:col>6</xdr:col>
      <xdr:colOff>511175</xdr:colOff>
      <xdr:row>56</xdr:row>
      <xdr:rowOff>25416</xdr:rowOff>
    </xdr:to>
    <xdr:cxnSp macro="">
      <xdr:nvCxnSpPr>
        <xdr:cNvPr id="121" name="直線コネクタ 120"/>
        <xdr:cNvCxnSpPr/>
      </xdr:nvCxnSpPr>
      <xdr:spPr>
        <a:xfrm flipV="1">
          <a:off x="3797300" y="9608916"/>
          <a:ext cx="8382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25416</xdr:rowOff>
    </xdr:from>
    <xdr:to>
      <xdr:col>5</xdr:col>
      <xdr:colOff>358775</xdr:colOff>
      <xdr:row>56</xdr:row>
      <xdr:rowOff>104496</xdr:rowOff>
    </xdr:to>
    <xdr:cxnSp macro="">
      <xdr:nvCxnSpPr>
        <xdr:cNvPr id="124" name="直線コネクタ 123"/>
        <xdr:cNvCxnSpPr/>
      </xdr:nvCxnSpPr>
      <xdr:spPr>
        <a:xfrm flipV="1">
          <a:off x="2908300" y="9626616"/>
          <a:ext cx="889000" cy="7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104496</xdr:rowOff>
    </xdr:from>
    <xdr:to>
      <xdr:col>4</xdr:col>
      <xdr:colOff>155575</xdr:colOff>
      <xdr:row>56</xdr:row>
      <xdr:rowOff>161058</xdr:rowOff>
    </xdr:to>
    <xdr:cxnSp macro="">
      <xdr:nvCxnSpPr>
        <xdr:cNvPr id="127" name="直線コネクタ 126"/>
        <xdr:cNvCxnSpPr/>
      </xdr:nvCxnSpPr>
      <xdr:spPr>
        <a:xfrm flipV="1">
          <a:off x="2019300" y="970569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133283</xdr:rowOff>
    </xdr:from>
    <xdr:to>
      <xdr:col>2</xdr:col>
      <xdr:colOff>638175</xdr:colOff>
      <xdr:row>56</xdr:row>
      <xdr:rowOff>161058</xdr:rowOff>
    </xdr:to>
    <xdr:cxnSp macro="">
      <xdr:nvCxnSpPr>
        <xdr:cNvPr id="130" name="直線コネクタ 129"/>
        <xdr:cNvCxnSpPr/>
      </xdr:nvCxnSpPr>
      <xdr:spPr>
        <a:xfrm>
          <a:off x="1130300" y="9734483"/>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128366</xdr:rowOff>
    </xdr:from>
    <xdr:to>
      <xdr:col>6</xdr:col>
      <xdr:colOff>561975</xdr:colOff>
      <xdr:row>56</xdr:row>
      <xdr:rowOff>58516</xdr:rowOff>
    </xdr:to>
    <xdr:sp macro="" textlink="">
      <xdr:nvSpPr>
        <xdr:cNvPr id="140" name="円/楕円 139"/>
        <xdr:cNvSpPr/>
      </xdr:nvSpPr>
      <xdr:spPr>
        <a:xfrm>
          <a:off x="4584700" y="95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151243</xdr:rowOff>
    </xdr:from>
    <xdr:ext cx="534377" cy="259045"/>
    <xdr:sp macro="" textlink="">
      <xdr:nvSpPr>
        <xdr:cNvPr id="141" name="物件費該当値テキスト"/>
        <xdr:cNvSpPr txBox="1"/>
      </xdr:nvSpPr>
      <xdr:spPr>
        <a:xfrm>
          <a:off x="4686300" y="94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146066</xdr:rowOff>
    </xdr:from>
    <xdr:to>
      <xdr:col>5</xdr:col>
      <xdr:colOff>409575</xdr:colOff>
      <xdr:row>56</xdr:row>
      <xdr:rowOff>76216</xdr:rowOff>
    </xdr:to>
    <xdr:sp macro="" textlink="">
      <xdr:nvSpPr>
        <xdr:cNvPr id="142" name="円/楕円 141"/>
        <xdr:cNvSpPr/>
      </xdr:nvSpPr>
      <xdr:spPr>
        <a:xfrm>
          <a:off x="3746500" y="9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92743</xdr:rowOff>
    </xdr:from>
    <xdr:ext cx="534377" cy="259045"/>
    <xdr:sp macro="" textlink="">
      <xdr:nvSpPr>
        <xdr:cNvPr id="143" name="テキスト ボックス 142"/>
        <xdr:cNvSpPr txBox="1"/>
      </xdr:nvSpPr>
      <xdr:spPr>
        <a:xfrm>
          <a:off x="3530111" y="93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53696</xdr:rowOff>
    </xdr:from>
    <xdr:to>
      <xdr:col>4</xdr:col>
      <xdr:colOff>206375</xdr:colOff>
      <xdr:row>56</xdr:row>
      <xdr:rowOff>155296</xdr:rowOff>
    </xdr:to>
    <xdr:sp macro="" textlink="">
      <xdr:nvSpPr>
        <xdr:cNvPr id="144" name="円/楕円 143"/>
        <xdr:cNvSpPr/>
      </xdr:nvSpPr>
      <xdr:spPr>
        <a:xfrm>
          <a:off x="28575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373</xdr:rowOff>
    </xdr:from>
    <xdr:ext cx="534377" cy="259045"/>
    <xdr:sp macro="" textlink="">
      <xdr:nvSpPr>
        <xdr:cNvPr id="145" name="テキスト ボックス 144"/>
        <xdr:cNvSpPr txBox="1"/>
      </xdr:nvSpPr>
      <xdr:spPr>
        <a:xfrm>
          <a:off x="2641111" y="94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110258</xdr:rowOff>
    </xdr:from>
    <xdr:to>
      <xdr:col>3</xdr:col>
      <xdr:colOff>3175</xdr:colOff>
      <xdr:row>57</xdr:row>
      <xdr:rowOff>40408</xdr:rowOff>
    </xdr:to>
    <xdr:sp macro="" textlink="">
      <xdr:nvSpPr>
        <xdr:cNvPr id="146" name="円/楕円 145"/>
        <xdr:cNvSpPr/>
      </xdr:nvSpPr>
      <xdr:spPr>
        <a:xfrm>
          <a:off x="1968500" y="97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56935</xdr:rowOff>
    </xdr:from>
    <xdr:ext cx="534377" cy="259045"/>
    <xdr:sp macro="" textlink="">
      <xdr:nvSpPr>
        <xdr:cNvPr id="147" name="テキスト ボックス 146"/>
        <xdr:cNvSpPr txBox="1"/>
      </xdr:nvSpPr>
      <xdr:spPr>
        <a:xfrm>
          <a:off x="1752111" y="94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82483</xdr:rowOff>
    </xdr:from>
    <xdr:to>
      <xdr:col>1</xdr:col>
      <xdr:colOff>485775</xdr:colOff>
      <xdr:row>57</xdr:row>
      <xdr:rowOff>12633</xdr:rowOff>
    </xdr:to>
    <xdr:sp macro="" textlink="">
      <xdr:nvSpPr>
        <xdr:cNvPr id="148" name="円/楕円 147"/>
        <xdr:cNvSpPr/>
      </xdr:nvSpPr>
      <xdr:spPr>
        <a:xfrm>
          <a:off x="1079500" y="968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29160</xdr:rowOff>
    </xdr:from>
    <xdr:ext cx="534377" cy="259045"/>
    <xdr:sp macro="" textlink="">
      <xdr:nvSpPr>
        <xdr:cNvPr id="149" name="テキスト ボックス 148"/>
        <xdr:cNvSpPr txBox="1"/>
      </xdr:nvSpPr>
      <xdr:spPr>
        <a:xfrm>
          <a:off x="863111" y="94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158994</xdr:rowOff>
    </xdr:from>
    <xdr:to>
      <xdr:col>6</xdr:col>
      <xdr:colOff>511175</xdr:colOff>
      <xdr:row>71</xdr:row>
      <xdr:rowOff>13467</xdr:rowOff>
    </xdr:to>
    <xdr:cxnSp macro="">
      <xdr:nvCxnSpPr>
        <xdr:cNvPr id="176" name="直線コネクタ 175"/>
        <xdr:cNvCxnSpPr/>
      </xdr:nvCxnSpPr>
      <xdr:spPr>
        <a:xfrm>
          <a:off x="3797300" y="12160494"/>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158994</xdr:rowOff>
    </xdr:from>
    <xdr:to>
      <xdr:col>5</xdr:col>
      <xdr:colOff>358775</xdr:colOff>
      <xdr:row>71</xdr:row>
      <xdr:rowOff>67280</xdr:rowOff>
    </xdr:to>
    <xdr:cxnSp macro="">
      <xdr:nvCxnSpPr>
        <xdr:cNvPr id="179" name="直線コネクタ 178"/>
        <xdr:cNvCxnSpPr/>
      </xdr:nvCxnSpPr>
      <xdr:spPr>
        <a:xfrm flipV="1">
          <a:off x="2908300" y="12160494"/>
          <a:ext cx="8890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67280</xdr:rowOff>
    </xdr:from>
    <xdr:to>
      <xdr:col>4</xdr:col>
      <xdr:colOff>155575</xdr:colOff>
      <xdr:row>72</xdr:row>
      <xdr:rowOff>6563</xdr:rowOff>
    </xdr:to>
    <xdr:cxnSp macro="">
      <xdr:nvCxnSpPr>
        <xdr:cNvPr id="182" name="直線コネクタ 181"/>
        <xdr:cNvCxnSpPr/>
      </xdr:nvCxnSpPr>
      <xdr:spPr>
        <a:xfrm flipV="1">
          <a:off x="2019300" y="12240230"/>
          <a:ext cx="889000" cy="1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6563</xdr:rowOff>
    </xdr:from>
    <xdr:to>
      <xdr:col>2</xdr:col>
      <xdr:colOff>638175</xdr:colOff>
      <xdr:row>72</xdr:row>
      <xdr:rowOff>34316</xdr:rowOff>
    </xdr:to>
    <xdr:cxnSp macro="">
      <xdr:nvCxnSpPr>
        <xdr:cNvPr id="185" name="直線コネクタ 184"/>
        <xdr:cNvCxnSpPr/>
      </xdr:nvCxnSpPr>
      <xdr:spPr>
        <a:xfrm flipV="1">
          <a:off x="1130300" y="12350963"/>
          <a:ext cx="8890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134117</xdr:rowOff>
    </xdr:from>
    <xdr:to>
      <xdr:col>6</xdr:col>
      <xdr:colOff>561975</xdr:colOff>
      <xdr:row>71</xdr:row>
      <xdr:rowOff>64267</xdr:rowOff>
    </xdr:to>
    <xdr:sp macro="" textlink="">
      <xdr:nvSpPr>
        <xdr:cNvPr id="195" name="円/楕円 194"/>
        <xdr:cNvSpPr/>
      </xdr:nvSpPr>
      <xdr:spPr>
        <a:xfrm>
          <a:off x="4584700" y="12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87144</xdr:rowOff>
    </xdr:from>
    <xdr:ext cx="534377" cy="259045"/>
    <xdr:sp macro="" textlink="">
      <xdr:nvSpPr>
        <xdr:cNvPr id="196" name="維持補修費該当値テキスト"/>
        <xdr:cNvSpPr txBox="1"/>
      </xdr:nvSpPr>
      <xdr:spPr>
        <a:xfrm>
          <a:off x="4686300" y="120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108194</xdr:rowOff>
    </xdr:from>
    <xdr:to>
      <xdr:col>5</xdr:col>
      <xdr:colOff>409575</xdr:colOff>
      <xdr:row>71</xdr:row>
      <xdr:rowOff>38344</xdr:rowOff>
    </xdr:to>
    <xdr:sp macro="" textlink="">
      <xdr:nvSpPr>
        <xdr:cNvPr id="197" name="円/楕円 196"/>
        <xdr:cNvSpPr/>
      </xdr:nvSpPr>
      <xdr:spPr>
        <a:xfrm>
          <a:off x="3746500" y="121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54871</xdr:rowOff>
    </xdr:from>
    <xdr:ext cx="534377" cy="259045"/>
    <xdr:sp macro="" textlink="">
      <xdr:nvSpPr>
        <xdr:cNvPr id="198" name="テキスト ボックス 197"/>
        <xdr:cNvSpPr txBox="1"/>
      </xdr:nvSpPr>
      <xdr:spPr>
        <a:xfrm>
          <a:off x="3530111" y="118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29,578</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16480</xdr:rowOff>
    </xdr:from>
    <xdr:to>
      <xdr:col>4</xdr:col>
      <xdr:colOff>206375</xdr:colOff>
      <xdr:row>71</xdr:row>
      <xdr:rowOff>118080</xdr:rowOff>
    </xdr:to>
    <xdr:sp macro="" textlink="">
      <xdr:nvSpPr>
        <xdr:cNvPr id="199" name="円/楕円 198"/>
        <xdr:cNvSpPr/>
      </xdr:nvSpPr>
      <xdr:spPr>
        <a:xfrm>
          <a:off x="2857500" y="121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134607</xdr:rowOff>
    </xdr:from>
    <xdr:ext cx="534377" cy="259045"/>
    <xdr:sp macro="" textlink="">
      <xdr:nvSpPr>
        <xdr:cNvPr id="200" name="テキスト ボックス 199"/>
        <xdr:cNvSpPr txBox="1"/>
      </xdr:nvSpPr>
      <xdr:spPr>
        <a:xfrm>
          <a:off x="2641111" y="1196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27,834</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127213</xdr:rowOff>
    </xdr:from>
    <xdr:to>
      <xdr:col>3</xdr:col>
      <xdr:colOff>3175</xdr:colOff>
      <xdr:row>72</xdr:row>
      <xdr:rowOff>57363</xdr:rowOff>
    </xdr:to>
    <xdr:sp macro="" textlink="">
      <xdr:nvSpPr>
        <xdr:cNvPr id="201" name="円/楕円 200"/>
        <xdr:cNvSpPr/>
      </xdr:nvSpPr>
      <xdr:spPr>
        <a:xfrm>
          <a:off x="1968500" y="123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73890</xdr:rowOff>
    </xdr:from>
    <xdr:ext cx="534377" cy="259045"/>
    <xdr:sp macro="" textlink="">
      <xdr:nvSpPr>
        <xdr:cNvPr id="202" name="テキスト ボックス 201"/>
        <xdr:cNvSpPr txBox="1"/>
      </xdr:nvSpPr>
      <xdr:spPr>
        <a:xfrm>
          <a:off x="1752111" y="120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25,412</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154966</xdr:rowOff>
    </xdr:from>
    <xdr:to>
      <xdr:col>1</xdr:col>
      <xdr:colOff>485775</xdr:colOff>
      <xdr:row>72</xdr:row>
      <xdr:rowOff>85116</xdr:rowOff>
    </xdr:to>
    <xdr:sp macro="" textlink="">
      <xdr:nvSpPr>
        <xdr:cNvPr id="203" name="円/楕円 202"/>
        <xdr:cNvSpPr/>
      </xdr:nvSpPr>
      <xdr:spPr>
        <a:xfrm>
          <a:off x="1079500" y="123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101643</xdr:rowOff>
    </xdr:from>
    <xdr:ext cx="534377" cy="259045"/>
    <xdr:sp macro="" textlink="">
      <xdr:nvSpPr>
        <xdr:cNvPr id="204" name="テキスト ボックス 203"/>
        <xdr:cNvSpPr txBox="1"/>
      </xdr:nvSpPr>
      <xdr:spPr>
        <a:xfrm>
          <a:off x="863111" y="121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152730</xdr:rowOff>
    </xdr:from>
    <xdr:to>
      <xdr:col>6</xdr:col>
      <xdr:colOff>511175</xdr:colOff>
      <xdr:row>96</xdr:row>
      <xdr:rowOff>11074</xdr:rowOff>
    </xdr:to>
    <xdr:cxnSp macro="">
      <xdr:nvCxnSpPr>
        <xdr:cNvPr id="234" name="直線コネクタ 233"/>
        <xdr:cNvCxnSpPr/>
      </xdr:nvCxnSpPr>
      <xdr:spPr>
        <a:xfrm>
          <a:off x="3797300" y="16440480"/>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152730</xdr:rowOff>
    </xdr:from>
    <xdr:to>
      <xdr:col>5</xdr:col>
      <xdr:colOff>358775</xdr:colOff>
      <xdr:row>96</xdr:row>
      <xdr:rowOff>20923</xdr:rowOff>
    </xdr:to>
    <xdr:cxnSp macro="">
      <xdr:nvCxnSpPr>
        <xdr:cNvPr id="237" name="直線コネクタ 236"/>
        <xdr:cNvCxnSpPr/>
      </xdr:nvCxnSpPr>
      <xdr:spPr>
        <a:xfrm flipV="1">
          <a:off x="2908300" y="16440480"/>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20923</xdr:rowOff>
    </xdr:from>
    <xdr:to>
      <xdr:col>4</xdr:col>
      <xdr:colOff>155575</xdr:colOff>
      <xdr:row>96</xdr:row>
      <xdr:rowOff>56471</xdr:rowOff>
    </xdr:to>
    <xdr:cxnSp macro="">
      <xdr:nvCxnSpPr>
        <xdr:cNvPr id="240" name="直線コネクタ 239"/>
        <xdr:cNvCxnSpPr/>
      </xdr:nvCxnSpPr>
      <xdr:spPr>
        <a:xfrm flipV="1">
          <a:off x="2019300" y="16480123"/>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56471</xdr:rowOff>
    </xdr:from>
    <xdr:to>
      <xdr:col>2</xdr:col>
      <xdr:colOff>638175</xdr:colOff>
      <xdr:row>96</xdr:row>
      <xdr:rowOff>75864</xdr:rowOff>
    </xdr:to>
    <xdr:cxnSp macro="">
      <xdr:nvCxnSpPr>
        <xdr:cNvPr id="243" name="直線コネクタ 242"/>
        <xdr:cNvCxnSpPr/>
      </xdr:nvCxnSpPr>
      <xdr:spPr>
        <a:xfrm flipV="1">
          <a:off x="1130300" y="16515671"/>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131724</xdr:rowOff>
    </xdr:from>
    <xdr:to>
      <xdr:col>6</xdr:col>
      <xdr:colOff>561975</xdr:colOff>
      <xdr:row>96</xdr:row>
      <xdr:rowOff>61874</xdr:rowOff>
    </xdr:to>
    <xdr:sp macro="" textlink="">
      <xdr:nvSpPr>
        <xdr:cNvPr id="253" name="円/楕円 252"/>
        <xdr:cNvSpPr/>
      </xdr:nvSpPr>
      <xdr:spPr>
        <a:xfrm>
          <a:off x="4584700" y="1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110151</xdr:rowOff>
    </xdr:from>
    <xdr:ext cx="534377" cy="259045"/>
    <xdr:sp macro="" textlink="">
      <xdr:nvSpPr>
        <xdr:cNvPr id="254" name="扶助費該当値テキスト"/>
        <xdr:cNvSpPr txBox="1"/>
      </xdr:nvSpPr>
      <xdr:spPr>
        <a:xfrm>
          <a:off x="4686300" y="163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101930</xdr:rowOff>
    </xdr:from>
    <xdr:to>
      <xdr:col>5</xdr:col>
      <xdr:colOff>409575</xdr:colOff>
      <xdr:row>96</xdr:row>
      <xdr:rowOff>32080</xdr:rowOff>
    </xdr:to>
    <xdr:sp macro="" textlink="">
      <xdr:nvSpPr>
        <xdr:cNvPr id="255" name="円/楕円 254"/>
        <xdr:cNvSpPr/>
      </xdr:nvSpPr>
      <xdr:spPr>
        <a:xfrm>
          <a:off x="3746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23207</xdr:rowOff>
    </xdr:from>
    <xdr:ext cx="534377" cy="259045"/>
    <xdr:sp macro="" textlink="">
      <xdr:nvSpPr>
        <xdr:cNvPr id="256" name="テキスト ボックス 255"/>
        <xdr:cNvSpPr txBox="1"/>
      </xdr:nvSpPr>
      <xdr:spPr>
        <a:xfrm>
          <a:off x="3530111" y="164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141573</xdr:rowOff>
    </xdr:from>
    <xdr:to>
      <xdr:col>4</xdr:col>
      <xdr:colOff>206375</xdr:colOff>
      <xdr:row>96</xdr:row>
      <xdr:rowOff>71723</xdr:rowOff>
    </xdr:to>
    <xdr:sp macro="" textlink="">
      <xdr:nvSpPr>
        <xdr:cNvPr id="257" name="円/楕円 256"/>
        <xdr:cNvSpPr/>
      </xdr:nvSpPr>
      <xdr:spPr>
        <a:xfrm>
          <a:off x="2857500" y="164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62850</xdr:rowOff>
    </xdr:from>
    <xdr:ext cx="534377" cy="259045"/>
    <xdr:sp macro="" textlink="">
      <xdr:nvSpPr>
        <xdr:cNvPr id="258" name="テキスト ボックス 257"/>
        <xdr:cNvSpPr txBox="1"/>
      </xdr:nvSpPr>
      <xdr:spPr>
        <a:xfrm>
          <a:off x="2641111" y="165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5671</xdr:rowOff>
    </xdr:from>
    <xdr:to>
      <xdr:col>3</xdr:col>
      <xdr:colOff>3175</xdr:colOff>
      <xdr:row>96</xdr:row>
      <xdr:rowOff>107271</xdr:rowOff>
    </xdr:to>
    <xdr:sp macro="" textlink="">
      <xdr:nvSpPr>
        <xdr:cNvPr id="259" name="円/楕円 258"/>
        <xdr:cNvSpPr/>
      </xdr:nvSpPr>
      <xdr:spPr>
        <a:xfrm>
          <a:off x="1968500" y="164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98398</xdr:rowOff>
    </xdr:from>
    <xdr:ext cx="534377" cy="259045"/>
    <xdr:sp macro="" textlink="">
      <xdr:nvSpPr>
        <xdr:cNvPr id="260" name="テキスト ボックス 259"/>
        <xdr:cNvSpPr txBox="1"/>
      </xdr:nvSpPr>
      <xdr:spPr>
        <a:xfrm>
          <a:off x="1752111" y="165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25064</xdr:rowOff>
    </xdr:from>
    <xdr:to>
      <xdr:col>1</xdr:col>
      <xdr:colOff>485775</xdr:colOff>
      <xdr:row>96</xdr:row>
      <xdr:rowOff>126664</xdr:rowOff>
    </xdr:to>
    <xdr:sp macro="" textlink="">
      <xdr:nvSpPr>
        <xdr:cNvPr id="261" name="円/楕円 260"/>
        <xdr:cNvSpPr/>
      </xdr:nvSpPr>
      <xdr:spPr>
        <a:xfrm>
          <a:off x="1079500" y="164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117791</xdr:rowOff>
    </xdr:from>
    <xdr:ext cx="534377" cy="259045"/>
    <xdr:sp macro="" textlink="">
      <xdr:nvSpPr>
        <xdr:cNvPr id="262" name="テキスト ボックス 261"/>
        <xdr:cNvSpPr txBox="1"/>
      </xdr:nvSpPr>
      <xdr:spPr>
        <a:xfrm>
          <a:off x="863111" y="165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68958</xdr:rowOff>
    </xdr:from>
    <xdr:to>
      <xdr:col>15</xdr:col>
      <xdr:colOff>180975</xdr:colOff>
      <xdr:row>36</xdr:row>
      <xdr:rowOff>118116</xdr:rowOff>
    </xdr:to>
    <xdr:cxnSp macro="">
      <xdr:nvCxnSpPr>
        <xdr:cNvPr id="295" name="直線コネクタ 294"/>
        <xdr:cNvCxnSpPr/>
      </xdr:nvCxnSpPr>
      <xdr:spPr>
        <a:xfrm flipV="1">
          <a:off x="9639300" y="6241158"/>
          <a:ext cx="8382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118116</xdr:rowOff>
    </xdr:from>
    <xdr:to>
      <xdr:col>14</xdr:col>
      <xdr:colOff>28575</xdr:colOff>
      <xdr:row>36</xdr:row>
      <xdr:rowOff>120040</xdr:rowOff>
    </xdr:to>
    <xdr:cxnSp macro="">
      <xdr:nvCxnSpPr>
        <xdr:cNvPr id="298" name="直線コネクタ 297"/>
        <xdr:cNvCxnSpPr/>
      </xdr:nvCxnSpPr>
      <xdr:spPr>
        <a:xfrm flipV="1">
          <a:off x="8750300" y="6290316"/>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120040</xdr:rowOff>
    </xdr:from>
    <xdr:to>
      <xdr:col>12</xdr:col>
      <xdr:colOff>511175</xdr:colOff>
      <xdr:row>37</xdr:row>
      <xdr:rowOff>64033</xdr:rowOff>
    </xdr:to>
    <xdr:cxnSp macro="">
      <xdr:nvCxnSpPr>
        <xdr:cNvPr id="301" name="直線コネクタ 300"/>
        <xdr:cNvCxnSpPr/>
      </xdr:nvCxnSpPr>
      <xdr:spPr>
        <a:xfrm flipV="1">
          <a:off x="7861300" y="629224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114592</xdr:rowOff>
    </xdr:from>
    <xdr:to>
      <xdr:col>11</xdr:col>
      <xdr:colOff>307975</xdr:colOff>
      <xdr:row>37</xdr:row>
      <xdr:rowOff>64033</xdr:rowOff>
    </xdr:to>
    <xdr:cxnSp macro="">
      <xdr:nvCxnSpPr>
        <xdr:cNvPr id="304" name="直線コネクタ 303"/>
        <xdr:cNvCxnSpPr/>
      </xdr:nvCxnSpPr>
      <xdr:spPr>
        <a:xfrm>
          <a:off x="6972300" y="6286792"/>
          <a:ext cx="8890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18158</xdr:rowOff>
    </xdr:from>
    <xdr:to>
      <xdr:col>15</xdr:col>
      <xdr:colOff>231775</xdr:colOff>
      <xdr:row>36</xdr:row>
      <xdr:rowOff>119758</xdr:rowOff>
    </xdr:to>
    <xdr:sp macro="" textlink="">
      <xdr:nvSpPr>
        <xdr:cNvPr id="314" name="円/楕円 313"/>
        <xdr:cNvSpPr/>
      </xdr:nvSpPr>
      <xdr:spPr>
        <a:xfrm>
          <a:off x="10426700" y="61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41035</xdr:rowOff>
    </xdr:from>
    <xdr:ext cx="534377" cy="259045"/>
    <xdr:sp macro="" textlink="">
      <xdr:nvSpPr>
        <xdr:cNvPr id="315" name="補助費等該当値テキスト"/>
        <xdr:cNvSpPr txBox="1"/>
      </xdr:nvSpPr>
      <xdr:spPr>
        <a:xfrm>
          <a:off x="10528300" y="60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67316</xdr:rowOff>
    </xdr:from>
    <xdr:to>
      <xdr:col>14</xdr:col>
      <xdr:colOff>79375</xdr:colOff>
      <xdr:row>36</xdr:row>
      <xdr:rowOff>168916</xdr:rowOff>
    </xdr:to>
    <xdr:sp macro="" textlink="">
      <xdr:nvSpPr>
        <xdr:cNvPr id="316" name="円/楕円 315"/>
        <xdr:cNvSpPr/>
      </xdr:nvSpPr>
      <xdr:spPr>
        <a:xfrm>
          <a:off x="9588500" y="62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160043</xdr:rowOff>
    </xdr:from>
    <xdr:ext cx="534377" cy="259045"/>
    <xdr:sp macro="" textlink="">
      <xdr:nvSpPr>
        <xdr:cNvPr id="317" name="テキスト ボックス 316"/>
        <xdr:cNvSpPr txBox="1"/>
      </xdr:nvSpPr>
      <xdr:spPr>
        <a:xfrm>
          <a:off x="9372111" y="63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69240</xdr:rowOff>
    </xdr:from>
    <xdr:to>
      <xdr:col>12</xdr:col>
      <xdr:colOff>561975</xdr:colOff>
      <xdr:row>36</xdr:row>
      <xdr:rowOff>170840</xdr:rowOff>
    </xdr:to>
    <xdr:sp macro="" textlink="">
      <xdr:nvSpPr>
        <xdr:cNvPr id="318" name="円/楕円 317"/>
        <xdr:cNvSpPr/>
      </xdr:nvSpPr>
      <xdr:spPr>
        <a:xfrm>
          <a:off x="869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161967</xdr:rowOff>
    </xdr:from>
    <xdr:ext cx="534377" cy="259045"/>
    <xdr:sp macro="" textlink="">
      <xdr:nvSpPr>
        <xdr:cNvPr id="319" name="テキスト ボックス 318"/>
        <xdr:cNvSpPr txBox="1"/>
      </xdr:nvSpPr>
      <xdr:spPr>
        <a:xfrm>
          <a:off x="8483111"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13233</xdr:rowOff>
    </xdr:from>
    <xdr:to>
      <xdr:col>11</xdr:col>
      <xdr:colOff>358775</xdr:colOff>
      <xdr:row>37</xdr:row>
      <xdr:rowOff>114833</xdr:rowOff>
    </xdr:to>
    <xdr:sp macro="" textlink="">
      <xdr:nvSpPr>
        <xdr:cNvPr id="320" name="円/楕円 319"/>
        <xdr:cNvSpPr/>
      </xdr:nvSpPr>
      <xdr:spPr>
        <a:xfrm>
          <a:off x="78105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105960</xdr:rowOff>
    </xdr:from>
    <xdr:ext cx="534377" cy="259045"/>
    <xdr:sp macro="" textlink="">
      <xdr:nvSpPr>
        <xdr:cNvPr id="321" name="テキスト ボックス 320"/>
        <xdr:cNvSpPr txBox="1"/>
      </xdr:nvSpPr>
      <xdr:spPr>
        <a:xfrm>
          <a:off x="7594111" y="64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63792</xdr:rowOff>
    </xdr:from>
    <xdr:to>
      <xdr:col>10</xdr:col>
      <xdr:colOff>155575</xdr:colOff>
      <xdr:row>36</xdr:row>
      <xdr:rowOff>165392</xdr:rowOff>
    </xdr:to>
    <xdr:sp macro="" textlink="">
      <xdr:nvSpPr>
        <xdr:cNvPr id="322" name="円/楕円 321"/>
        <xdr:cNvSpPr/>
      </xdr:nvSpPr>
      <xdr:spPr>
        <a:xfrm>
          <a:off x="6921500" y="62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156519</xdr:rowOff>
    </xdr:from>
    <xdr:ext cx="534377" cy="259045"/>
    <xdr:sp macro="" textlink="">
      <xdr:nvSpPr>
        <xdr:cNvPr id="323" name="テキスト ボックス 322"/>
        <xdr:cNvSpPr txBox="1"/>
      </xdr:nvSpPr>
      <xdr:spPr>
        <a:xfrm>
          <a:off x="6705111" y="63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143590</xdr:rowOff>
    </xdr:from>
    <xdr:to>
      <xdr:col>15</xdr:col>
      <xdr:colOff>180975</xdr:colOff>
      <xdr:row>57</xdr:row>
      <xdr:rowOff>143693</xdr:rowOff>
    </xdr:to>
    <xdr:cxnSp macro="">
      <xdr:nvCxnSpPr>
        <xdr:cNvPr id="352" name="直線コネクタ 351"/>
        <xdr:cNvCxnSpPr/>
      </xdr:nvCxnSpPr>
      <xdr:spPr>
        <a:xfrm>
          <a:off x="9639300" y="9916240"/>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63001</xdr:rowOff>
    </xdr:from>
    <xdr:to>
      <xdr:col>14</xdr:col>
      <xdr:colOff>28575</xdr:colOff>
      <xdr:row>57</xdr:row>
      <xdr:rowOff>143590</xdr:rowOff>
    </xdr:to>
    <xdr:cxnSp macro="">
      <xdr:nvCxnSpPr>
        <xdr:cNvPr id="355" name="直線コネクタ 354"/>
        <xdr:cNvCxnSpPr/>
      </xdr:nvCxnSpPr>
      <xdr:spPr>
        <a:xfrm>
          <a:off x="8750300" y="9835651"/>
          <a:ext cx="889000" cy="8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152159</xdr:rowOff>
    </xdr:from>
    <xdr:to>
      <xdr:col>12</xdr:col>
      <xdr:colOff>511175</xdr:colOff>
      <xdr:row>57</xdr:row>
      <xdr:rowOff>63001</xdr:rowOff>
    </xdr:to>
    <xdr:cxnSp macro="">
      <xdr:nvCxnSpPr>
        <xdr:cNvPr id="358" name="直線コネクタ 357"/>
        <xdr:cNvCxnSpPr/>
      </xdr:nvCxnSpPr>
      <xdr:spPr>
        <a:xfrm>
          <a:off x="7861300" y="9753359"/>
          <a:ext cx="889000" cy="8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152159</xdr:rowOff>
    </xdr:from>
    <xdr:to>
      <xdr:col>11</xdr:col>
      <xdr:colOff>307975</xdr:colOff>
      <xdr:row>58</xdr:row>
      <xdr:rowOff>4963</xdr:rowOff>
    </xdr:to>
    <xdr:cxnSp macro="">
      <xdr:nvCxnSpPr>
        <xdr:cNvPr id="361" name="直線コネクタ 360"/>
        <xdr:cNvCxnSpPr/>
      </xdr:nvCxnSpPr>
      <xdr:spPr>
        <a:xfrm flipV="1">
          <a:off x="6972300" y="9753359"/>
          <a:ext cx="889000" cy="19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92893</xdr:rowOff>
    </xdr:from>
    <xdr:to>
      <xdr:col>15</xdr:col>
      <xdr:colOff>231775</xdr:colOff>
      <xdr:row>58</xdr:row>
      <xdr:rowOff>23043</xdr:rowOff>
    </xdr:to>
    <xdr:sp macro="" textlink="">
      <xdr:nvSpPr>
        <xdr:cNvPr id="371" name="円/楕円 370"/>
        <xdr:cNvSpPr/>
      </xdr:nvSpPr>
      <xdr:spPr>
        <a:xfrm>
          <a:off x="10426700" y="98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71320</xdr:rowOff>
    </xdr:from>
    <xdr:ext cx="534377" cy="259045"/>
    <xdr:sp macro="" textlink="">
      <xdr:nvSpPr>
        <xdr:cNvPr id="372" name="普通建設事業費該当値テキスト"/>
        <xdr:cNvSpPr txBox="1"/>
      </xdr:nvSpPr>
      <xdr:spPr>
        <a:xfrm>
          <a:off x="10528300" y="98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92790</xdr:rowOff>
    </xdr:from>
    <xdr:to>
      <xdr:col>14</xdr:col>
      <xdr:colOff>79375</xdr:colOff>
      <xdr:row>58</xdr:row>
      <xdr:rowOff>22940</xdr:rowOff>
    </xdr:to>
    <xdr:sp macro="" textlink="">
      <xdr:nvSpPr>
        <xdr:cNvPr id="373" name="円/楕円 372"/>
        <xdr:cNvSpPr/>
      </xdr:nvSpPr>
      <xdr:spPr>
        <a:xfrm>
          <a:off x="9588500" y="98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14067</xdr:rowOff>
    </xdr:from>
    <xdr:ext cx="534377" cy="259045"/>
    <xdr:sp macro="" textlink="">
      <xdr:nvSpPr>
        <xdr:cNvPr id="374" name="テキスト ボックス 373"/>
        <xdr:cNvSpPr txBox="1"/>
      </xdr:nvSpPr>
      <xdr:spPr>
        <a:xfrm>
          <a:off x="9372111" y="995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12201</xdr:rowOff>
    </xdr:from>
    <xdr:to>
      <xdr:col>12</xdr:col>
      <xdr:colOff>561975</xdr:colOff>
      <xdr:row>57</xdr:row>
      <xdr:rowOff>113801</xdr:rowOff>
    </xdr:to>
    <xdr:sp macro="" textlink="">
      <xdr:nvSpPr>
        <xdr:cNvPr id="375" name="円/楕円 374"/>
        <xdr:cNvSpPr/>
      </xdr:nvSpPr>
      <xdr:spPr>
        <a:xfrm>
          <a:off x="8699500" y="97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130328</xdr:rowOff>
    </xdr:from>
    <xdr:ext cx="534377" cy="259045"/>
    <xdr:sp macro="" textlink="">
      <xdr:nvSpPr>
        <xdr:cNvPr id="376" name="テキスト ボックス 375"/>
        <xdr:cNvSpPr txBox="1"/>
      </xdr:nvSpPr>
      <xdr:spPr>
        <a:xfrm>
          <a:off x="8483111" y="95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101359</xdr:rowOff>
    </xdr:from>
    <xdr:to>
      <xdr:col>11</xdr:col>
      <xdr:colOff>358775</xdr:colOff>
      <xdr:row>57</xdr:row>
      <xdr:rowOff>31509</xdr:rowOff>
    </xdr:to>
    <xdr:sp macro="" textlink="">
      <xdr:nvSpPr>
        <xdr:cNvPr id="377" name="円/楕円 376"/>
        <xdr:cNvSpPr/>
      </xdr:nvSpPr>
      <xdr:spPr>
        <a:xfrm>
          <a:off x="7810500" y="97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48036</xdr:rowOff>
    </xdr:from>
    <xdr:ext cx="599010" cy="259045"/>
    <xdr:sp macro="" textlink="">
      <xdr:nvSpPr>
        <xdr:cNvPr id="378" name="テキスト ボックス 377"/>
        <xdr:cNvSpPr txBox="1"/>
      </xdr:nvSpPr>
      <xdr:spPr>
        <a:xfrm>
          <a:off x="7561794" y="947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125613</xdr:rowOff>
    </xdr:from>
    <xdr:to>
      <xdr:col>10</xdr:col>
      <xdr:colOff>155575</xdr:colOff>
      <xdr:row>58</xdr:row>
      <xdr:rowOff>55763</xdr:rowOff>
    </xdr:to>
    <xdr:sp macro="" textlink="">
      <xdr:nvSpPr>
        <xdr:cNvPr id="379" name="円/楕円 378"/>
        <xdr:cNvSpPr/>
      </xdr:nvSpPr>
      <xdr:spPr>
        <a:xfrm>
          <a:off x="6921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46890</xdr:rowOff>
    </xdr:from>
    <xdr:ext cx="534377" cy="259045"/>
    <xdr:sp macro="" textlink="">
      <xdr:nvSpPr>
        <xdr:cNvPr id="380" name="テキスト ボックス 379"/>
        <xdr:cNvSpPr txBox="1"/>
      </xdr:nvSpPr>
      <xdr:spPr>
        <a:xfrm>
          <a:off x="6705111" y="99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2563</xdr:rowOff>
    </xdr:from>
    <xdr:to>
      <xdr:col>15</xdr:col>
      <xdr:colOff>180975</xdr:colOff>
      <xdr:row>79</xdr:row>
      <xdr:rowOff>8651</xdr:rowOff>
    </xdr:to>
    <xdr:cxnSp macro="">
      <xdr:nvCxnSpPr>
        <xdr:cNvPr id="409" name="直線コネクタ 408"/>
        <xdr:cNvCxnSpPr/>
      </xdr:nvCxnSpPr>
      <xdr:spPr>
        <a:xfrm flipV="1">
          <a:off x="9639300" y="13547113"/>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123213</xdr:rowOff>
    </xdr:from>
    <xdr:to>
      <xdr:col>15</xdr:col>
      <xdr:colOff>231775</xdr:colOff>
      <xdr:row>79</xdr:row>
      <xdr:rowOff>53363</xdr:rowOff>
    </xdr:to>
    <xdr:sp macro="" textlink="">
      <xdr:nvSpPr>
        <xdr:cNvPr id="419" name="円/楕円 418"/>
        <xdr:cNvSpPr/>
      </xdr:nvSpPr>
      <xdr:spPr>
        <a:xfrm>
          <a:off x="10426700" y="13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38140</xdr:rowOff>
    </xdr:from>
    <xdr:ext cx="534377" cy="259045"/>
    <xdr:sp macro="" textlink="">
      <xdr:nvSpPr>
        <xdr:cNvPr id="420" name="普通建設事業費 （ うち新規整備　）該当値テキスト"/>
        <xdr:cNvSpPr txBox="1"/>
      </xdr:nvSpPr>
      <xdr:spPr>
        <a:xfrm>
          <a:off x="10528300" y="13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129301</xdr:rowOff>
    </xdr:from>
    <xdr:to>
      <xdr:col>14</xdr:col>
      <xdr:colOff>79375</xdr:colOff>
      <xdr:row>79</xdr:row>
      <xdr:rowOff>59451</xdr:rowOff>
    </xdr:to>
    <xdr:sp macro="" textlink="">
      <xdr:nvSpPr>
        <xdr:cNvPr id="421" name="円/楕円 420"/>
        <xdr:cNvSpPr/>
      </xdr:nvSpPr>
      <xdr:spPr>
        <a:xfrm>
          <a:off x="9588500" y="135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50578</xdr:rowOff>
    </xdr:from>
    <xdr:ext cx="469744" cy="259045"/>
    <xdr:sp macro="" textlink="">
      <xdr:nvSpPr>
        <xdr:cNvPr id="422" name="テキスト ボックス 421"/>
        <xdr:cNvSpPr txBox="1"/>
      </xdr:nvSpPr>
      <xdr:spPr>
        <a:xfrm>
          <a:off x="9404427" y="135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93115</xdr:rowOff>
    </xdr:from>
    <xdr:to>
      <xdr:col>15</xdr:col>
      <xdr:colOff>180975</xdr:colOff>
      <xdr:row>97</xdr:row>
      <xdr:rowOff>117411</xdr:rowOff>
    </xdr:to>
    <xdr:cxnSp macro="">
      <xdr:nvCxnSpPr>
        <xdr:cNvPr id="449" name="直線コネクタ 448"/>
        <xdr:cNvCxnSpPr/>
      </xdr:nvCxnSpPr>
      <xdr:spPr>
        <a:xfrm flipV="1">
          <a:off x="9639300" y="16723765"/>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42315</xdr:rowOff>
    </xdr:from>
    <xdr:to>
      <xdr:col>15</xdr:col>
      <xdr:colOff>231775</xdr:colOff>
      <xdr:row>97</xdr:row>
      <xdr:rowOff>143915</xdr:rowOff>
    </xdr:to>
    <xdr:sp macro="" textlink="">
      <xdr:nvSpPr>
        <xdr:cNvPr id="459" name="円/楕円 458"/>
        <xdr:cNvSpPr/>
      </xdr:nvSpPr>
      <xdr:spPr>
        <a:xfrm>
          <a:off x="10426700" y="166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65192</xdr:rowOff>
    </xdr:from>
    <xdr:ext cx="534377" cy="259045"/>
    <xdr:sp macro="" textlink="">
      <xdr:nvSpPr>
        <xdr:cNvPr id="460" name="普通建設事業費 （ うち更新整備　）該当値テキスト"/>
        <xdr:cNvSpPr txBox="1"/>
      </xdr:nvSpPr>
      <xdr:spPr>
        <a:xfrm>
          <a:off x="10528300" y="16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66611</xdr:rowOff>
    </xdr:from>
    <xdr:to>
      <xdr:col>14</xdr:col>
      <xdr:colOff>79375</xdr:colOff>
      <xdr:row>97</xdr:row>
      <xdr:rowOff>168211</xdr:rowOff>
    </xdr:to>
    <xdr:sp macro="" textlink="">
      <xdr:nvSpPr>
        <xdr:cNvPr id="461" name="円/楕円 460"/>
        <xdr:cNvSpPr/>
      </xdr:nvSpPr>
      <xdr:spPr>
        <a:xfrm>
          <a:off x="9588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13288</xdr:rowOff>
    </xdr:from>
    <xdr:ext cx="534377" cy="259045"/>
    <xdr:sp macro="" textlink="">
      <xdr:nvSpPr>
        <xdr:cNvPr id="462" name="テキスト ボックス 461"/>
        <xdr:cNvSpPr txBox="1"/>
      </xdr:nvSpPr>
      <xdr:spPr>
        <a:xfrm>
          <a:off x="9372111" y="164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155588</xdr:rowOff>
    </xdr:from>
    <xdr:to>
      <xdr:col>23</xdr:col>
      <xdr:colOff>517525</xdr:colOff>
      <xdr:row>38</xdr:row>
      <xdr:rowOff>25400</xdr:rowOff>
    </xdr:to>
    <xdr:cxnSp macro="">
      <xdr:nvCxnSpPr>
        <xdr:cNvPr id="487" name="直線コネクタ 486"/>
        <xdr:cNvCxnSpPr/>
      </xdr:nvCxnSpPr>
      <xdr:spPr>
        <a:xfrm flipV="1">
          <a:off x="15481300" y="6499238"/>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49003</xdr:rowOff>
    </xdr:from>
    <xdr:to>
      <xdr:col>22</xdr:col>
      <xdr:colOff>365125</xdr:colOff>
      <xdr:row>38</xdr:row>
      <xdr:rowOff>25400</xdr:rowOff>
    </xdr:to>
    <xdr:cxnSp macro="">
      <xdr:nvCxnSpPr>
        <xdr:cNvPr id="490" name="直線コネクタ 489"/>
        <xdr:cNvCxnSpPr/>
      </xdr:nvCxnSpPr>
      <xdr:spPr>
        <a:xfrm>
          <a:off x="14592300" y="5878303"/>
          <a:ext cx="889000" cy="6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49003</xdr:rowOff>
    </xdr:from>
    <xdr:to>
      <xdr:col>21</xdr:col>
      <xdr:colOff>161925</xdr:colOff>
      <xdr:row>36</xdr:row>
      <xdr:rowOff>142215</xdr:rowOff>
    </xdr:to>
    <xdr:cxnSp macro="">
      <xdr:nvCxnSpPr>
        <xdr:cNvPr id="493" name="直線コネクタ 492"/>
        <xdr:cNvCxnSpPr/>
      </xdr:nvCxnSpPr>
      <xdr:spPr>
        <a:xfrm flipV="1">
          <a:off x="13703300" y="5878303"/>
          <a:ext cx="889000" cy="4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47725</xdr:rowOff>
    </xdr:from>
    <xdr:ext cx="469744" cy="259045"/>
    <xdr:sp macro="" textlink="">
      <xdr:nvSpPr>
        <xdr:cNvPr id="495" name="テキスト ボックス 494"/>
        <xdr:cNvSpPr txBox="1"/>
      </xdr:nvSpPr>
      <xdr:spPr>
        <a:xfrm>
          <a:off x="14357427" y="639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142215</xdr:rowOff>
    </xdr:from>
    <xdr:to>
      <xdr:col>19</xdr:col>
      <xdr:colOff>644525</xdr:colOff>
      <xdr:row>37</xdr:row>
      <xdr:rowOff>118269</xdr:rowOff>
    </xdr:to>
    <xdr:cxnSp macro="">
      <xdr:nvCxnSpPr>
        <xdr:cNvPr id="496" name="直線コネクタ 495"/>
        <xdr:cNvCxnSpPr/>
      </xdr:nvCxnSpPr>
      <xdr:spPr>
        <a:xfrm flipV="1">
          <a:off x="12814300" y="6314415"/>
          <a:ext cx="889000" cy="1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104788</xdr:rowOff>
    </xdr:from>
    <xdr:to>
      <xdr:col>23</xdr:col>
      <xdr:colOff>568325</xdr:colOff>
      <xdr:row>38</xdr:row>
      <xdr:rowOff>34937</xdr:rowOff>
    </xdr:to>
    <xdr:sp macro="" textlink="">
      <xdr:nvSpPr>
        <xdr:cNvPr id="506" name="円/楕円 505"/>
        <xdr:cNvSpPr/>
      </xdr:nvSpPr>
      <xdr:spPr>
        <a:xfrm>
          <a:off x="162687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32637</xdr:rowOff>
    </xdr:from>
    <xdr:ext cx="378565" cy="259045"/>
    <xdr:sp macro="" textlink="">
      <xdr:nvSpPr>
        <xdr:cNvPr id="507" name="災害復旧事業費該当値テキスト"/>
        <xdr:cNvSpPr txBox="1"/>
      </xdr:nvSpPr>
      <xdr:spPr>
        <a:xfrm>
          <a:off x="16370300" y="637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169653</xdr:rowOff>
    </xdr:from>
    <xdr:to>
      <xdr:col>21</xdr:col>
      <xdr:colOff>212725</xdr:colOff>
      <xdr:row>34</xdr:row>
      <xdr:rowOff>99803</xdr:rowOff>
    </xdr:to>
    <xdr:sp macro="" textlink="">
      <xdr:nvSpPr>
        <xdr:cNvPr id="510" name="円/楕円 509"/>
        <xdr:cNvSpPr/>
      </xdr:nvSpPr>
      <xdr:spPr>
        <a:xfrm>
          <a:off x="14541500" y="58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116330</xdr:rowOff>
    </xdr:from>
    <xdr:ext cx="534377" cy="259045"/>
    <xdr:sp macro="" textlink="">
      <xdr:nvSpPr>
        <xdr:cNvPr id="511" name="テキスト ボックス 510"/>
        <xdr:cNvSpPr txBox="1"/>
      </xdr:nvSpPr>
      <xdr:spPr>
        <a:xfrm>
          <a:off x="14325111" y="56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91415</xdr:rowOff>
    </xdr:from>
    <xdr:to>
      <xdr:col>20</xdr:col>
      <xdr:colOff>9525</xdr:colOff>
      <xdr:row>37</xdr:row>
      <xdr:rowOff>21565</xdr:rowOff>
    </xdr:to>
    <xdr:sp macro="" textlink="">
      <xdr:nvSpPr>
        <xdr:cNvPr id="512" name="円/楕円 511"/>
        <xdr:cNvSpPr/>
      </xdr:nvSpPr>
      <xdr:spPr>
        <a:xfrm>
          <a:off x="136525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12692</xdr:rowOff>
    </xdr:from>
    <xdr:ext cx="469744" cy="259045"/>
    <xdr:sp macro="" textlink="">
      <xdr:nvSpPr>
        <xdr:cNvPr id="513" name="テキスト ボックス 512"/>
        <xdr:cNvSpPr txBox="1"/>
      </xdr:nvSpPr>
      <xdr:spPr>
        <a:xfrm>
          <a:off x="13468427" y="6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67469</xdr:rowOff>
    </xdr:from>
    <xdr:to>
      <xdr:col>18</xdr:col>
      <xdr:colOff>492125</xdr:colOff>
      <xdr:row>37</xdr:row>
      <xdr:rowOff>169069</xdr:rowOff>
    </xdr:to>
    <xdr:sp macro="" textlink="">
      <xdr:nvSpPr>
        <xdr:cNvPr id="514" name="円/楕円 513"/>
        <xdr:cNvSpPr/>
      </xdr:nvSpPr>
      <xdr:spPr>
        <a:xfrm>
          <a:off x="12763500" y="64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160196</xdr:rowOff>
    </xdr:from>
    <xdr:ext cx="469744" cy="259045"/>
    <xdr:sp macro="" textlink="">
      <xdr:nvSpPr>
        <xdr:cNvPr id="515" name="テキスト ボックス 514"/>
        <xdr:cNvSpPr txBox="1"/>
      </xdr:nvSpPr>
      <xdr:spPr>
        <a:xfrm>
          <a:off x="12579427" y="650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31618</xdr:rowOff>
    </xdr:from>
    <xdr:to>
      <xdr:col>23</xdr:col>
      <xdr:colOff>517525</xdr:colOff>
      <xdr:row>77</xdr:row>
      <xdr:rowOff>67562</xdr:rowOff>
    </xdr:to>
    <xdr:cxnSp macro="">
      <xdr:nvCxnSpPr>
        <xdr:cNvPr id="597" name="直線コネクタ 596"/>
        <xdr:cNvCxnSpPr/>
      </xdr:nvCxnSpPr>
      <xdr:spPr>
        <a:xfrm>
          <a:off x="15481300" y="13233268"/>
          <a:ext cx="838200" cy="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16165</xdr:rowOff>
    </xdr:from>
    <xdr:to>
      <xdr:col>22</xdr:col>
      <xdr:colOff>365125</xdr:colOff>
      <xdr:row>77</xdr:row>
      <xdr:rowOff>31618</xdr:rowOff>
    </xdr:to>
    <xdr:cxnSp macro="">
      <xdr:nvCxnSpPr>
        <xdr:cNvPr id="600" name="直線コネクタ 599"/>
        <xdr:cNvCxnSpPr/>
      </xdr:nvCxnSpPr>
      <xdr:spPr>
        <a:xfrm>
          <a:off x="14592300" y="132178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162499</xdr:rowOff>
    </xdr:from>
    <xdr:to>
      <xdr:col>21</xdr:col>
      <xdr:colOff>161925</xdr:colOff>
      <xdr:row>77</xdr:row>
      <xdr:rowOff>16165</xdr:rowOff>
    </xdr:to>
    <xdr:cxnSp macro="">
      <xdr:nvCxnSpPr>
        <xdr:cNvPr id="603" name="直線コネクタ 602"/>
        <xdr:cNvCxnSpPr/>
      </xdr:nvCxnSpPr>
      <xdr:spPr>
        <a:xfrm>
          <a:off x="13703300" y="13192699"/>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111697</xdr:rowOff>
    </xdr:from>
    <xdr:to>
      <xdr:col>19</xdr:col>
      <xdr:colOff>644525</xdr:colOff>
      <xdr:row>76</xdr:row>
      <xdr:rowOff>162499</xdr:rowOff>
    </xdr:to>
    <xdr:cxnSp macro="">
      <xdr:nvCxnSpPr>
        <xdr:cNvPr id="606" name="直線コネクタ 605"/>
        <xdr:cNvCxnSpPr/>
      </xdr:nvCxnSpPr>
      <xdr:spPr>
        <a:xfrm>
          <a:off x="12814300" y="13141897"/>
          <a:ext cx="8890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16762</xdr:rowOff>
    </xdr:from>
    <xdr:to>
      <xdr:col>23</xdr:col>
      <xdr:colOff>568325</xdr:colOff>
      <xdr:row>77</xdr:row>
      <xdr:rowOff>118362</xdr:rowOff>
    </xdr:to>
    <xdr:sp macro="" textlink="">
      <xdr:nvSpPr>
        <xdr:cNvPr id="616" name="円/楕円 615"/>
        <xdr:cNvSpPr/>
      </xdr:nvSpPr>
      <xdr:spPr>
        <a:xfrm>
          <a:off x="16268700" y="132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166639</xdr:rowOff>
    </xdr:from>
    <xdr:ext cx="534377" cy="259045"/>
    <xdr:sp macro="" textlink="">
      <xdr:nvSpPr>
        <xdr:cNvPr id="617" name="公債費該当値テキスト"/>
        <xdr:cNvSpPr txBox="1"/>
      </xdr:nvSpPr>
      <xdr:spPr>
        <a:xfrm>
          <a:off x="16370300" y="131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152268</xdr:rowOff>
    </xdr:from>
    <xdr:to>
      <xdr:col>22</xdr:col>
      <xdr:colOff>415925</xdr:colOff>
      <xdr:row>77</xdr:row>
      <xdr:rowOff>82418</xdr:rowOff>
    </xdr:to>
    <xdr:sp macro="" textlink="">
      <xdr:nvSpPr>
        <xdr:cNvPr id="618" name="円/楕円 617"/>
        <xdr:cNvSpPr/>
      </xdr:nvSpPr>
      <xdr:spPr>
        <a:xfrm>
          <a:off x="15430500" y="131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73545</xdr:rowOff>
    </xdr:from>
    <xdr:ext cx="534377" cy="259045"/>
    <xdr:sp macro="" textlink="">
      <xdr:nvSpPr>
        <xdr:cNvPr id="619" name="テキスト ボックス 618"/>
        <xdr:cNvSpPr txBox="1"/>
      </xdr:nvSpPr>
      <xdr:spPr>
        <a:xfrm>
          <a:off x="15214111" y="132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136815</xdr:rowOff>
    </xdr:from>
    <xdr:to>
      <xdr:col>21</xdr:col>
      <xdr:colOff>212725</xdr:colOff>
      <xdr:row>77</xdr:row>
      <xdr:rowOff>66965</xdr:rowOff>
    </xdr:to>
    <xdr:sp macro="" textlink="">
      <xdr:nvSpPr>
        <xdr:cNvPr id="620" name="円/楕円 619"/>
        <xdr:cNvSpPr/>
      </xdr:nvSpPr>
      <xdr:spPr>
        <a:xfrm>
          <a:off x="14541500" y="131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58092</xdr:rowOff>
    </xdr:from>
    <xdr:ext cx="534377" cy="259045"/>
    <xdr:sp macro="" textlink="">
      <xdr:nvSpPr>
        <xdr:cNvPr id="621" name="テキスト ボックス 620"/>
        <xdr:cNvSpPr txBox="1"/>
      </xdr:nvSpPr>
      <xdr:spPr>
        <a:xfrm>
          <a:off x="14325111" y="132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111699</xdr:rowOff>
    </xdr:from>
    <xdr:to>
      <xdr:col>20</xdr:col>
      <xdr:colOff>9525</xdr:colOff>
      <xdr:row>77</xdr:row>
      <xdr:rowOff>41849</xdr:rowOff>
    </xdr:to>
    <xdr:sp macro="" textlink="">
      <xdr:nvSpPr>
        <xdr:cNvPr id="622" name="円/楕円 621"/>
        <xdr:cNvSpPr/>
      </xdr:nvSpPr>
      <xdr:spPr>
        <a:xfrm>
          <a:off x="13652500" y="131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32976</xdr:rowOff>
    </xdr:from>
    <xdr:ext cx="534377" cy="259045"/>
    <xdr:sp macro="" textlink="">
      <xdr:nvSpPr>
        <xdr:cNvPr id="623" name="テキスト ボックス 622"/>
        <xdr:cNvSpPr txBox="1"/>
      </xdr:nvSpPr>
      <xdr:spPr>
        <a:xfrm>
          <a:off x="13436111" y="132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60897</xdr:rowOff>
    </xdr:from>
    <xdr:to>
      <xdr:col>18</xdr:col>
      <xdr:colOff>492125</xdr:colOff>
      <xdr:row>76</xdr:row>
      <xdr:rowOff>162497</xdr:rowOff>
    </xdr:to>
    <xdr:sp macro="" textlink="">
      <xdr:nvSpPr>
        <xdr:cNvPr id="624" name="円/楕円 623"/>
        <xdr:cNvSpPr/>
      </xdr:nvSpPr>
      <xdr:spPr>
        <a:xfrm>
          <a:off x="12763500" y="130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7573</xdr:rowOff>
    </xdr:from>
    <xdr:ext cx="534377" cy="259045"/>
    <xdr:sp macro="" textlink="">
      <xdr:nvSpPr>
        <xdr:cNvPr id="625" name="テキスト ボックス 624"/>
        <xdr:cNvSpPr txBox="1"/>
      </xdr:nvSpPr>
      <xdr:spPr>
        <a:xfrm>
          <a:off x="12547111" y="12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68554</xdr:rowOff>
    </xdr:from>
    <xdr:to>
      <xdr:col>23</xdr:col>
      <xdr:colOff>517525</xdr:colOff>
      <xdr:row>98</xdr:row>
      <xdr:rowOff>15939</xdr:rowOff>
    </xdr:to>
    <xdr:cxnSp macro="">
      <xdr:nvCxnSpPr>
        <xdr:cNvPr id="654" name="直線コネクタ 653"/>
        <xdr:cNvCxnSpPr/>
      </xdr:nvCxnSpPr>
      <xdr:spPr>
        <a:xfrm flipV="1">
          <a:off x="15481300" y="16699204"/>
          <a:ext cx="838200" cy="1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15939</xdr:rowOff>
    </xdr:from>
    <xdr:to>
      <xdr:col>22</xdr:col>
      <xdr:colOff>365125</xdr:colOff>
      <xdr:row>98</xdr:row>
      <xdr:rowOff>52273</xdr:rowOff>
    </xdr:to>
    <xdr:cxnSp macro="">
      <xdr:nvCxnSpPr>
        <xdr:cNvPr id="657" name="直線コネクタ 656"/>
        <xdr:cNvCxnSpPr/>
      </xdr:nvCxnSpPr>
      <xdr:spPr>
        <a:xfrm flipV="1">
          <a:off x="14592300" y="16818039"/>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78791</xdr:rowOff>
    </xdr:from>
    <xdr:to>
      <xdr:col>21</xdr:col>
      <xdr:colOff>161925</xdr:colOff>
      <xdr:row>98</xdr:row>
      <xdr:rowOff>52273</xdr:rowOff>
    </xdr:to>
    <xdr:cxnSp macro="">
      <xdr:nvCxnSpPr>
        <xdr:cNvPr id="660" name="直線コネクタ 659"/>
        <xdr:cNvCxnSpPr/>
      </xdr:nvCxnSpPr>
      <xdr:spPr>
        <a:xfrm>
          <a:off x="13703300" y="16709441"/>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24701</xdr:rowOff>
    </xdr:from>
    <xdr:to>
      <xdr:col>19</xdr:col>
      <xdr:colOff>644525</xdr:colOff>
      <xdr:row>97</xdr:row>
      <xdr:rowOff>78791</xdr:rowOff>
    </xdr:to>
    <xdr:cxnSp macro="">
      <xdr:nvCxnSpPr>
        <xdr:cNvPr id="663" name="直線コネクタ 662"/>
        <xdr:cNvCxnSpPr/>
      </xdr:nvCxnSpPr>
      <xdr:spPr>
        <a:xfrm>
          <a:off x="12814300" y="16655351"/>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17754</xdr:rowOff>
    </xdr:from>
    <xdr:to>
      <xdr:col>23</xdr:col>
      <xdr:colOff>568325</xdr:colOff>
      <xdr:row>97</xdr:row>
      <xdr:rowOff>119354</xdr:rowOff>
    </xdr:to>
    <xdr:sp macro="" textlink="">
      <xdr:nvSpPr>
        <xdr:cNvPr id="673" name="円/楕円 672"/>
        <xdr:cNvSpPr/>
      </xdr:nvSpPr>
      <xdr:spPr>
        <a:xfrm>
          <a:off x="16268700" y="166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40631</xdr:rowOff>
    </xdr:from>
    <xdr:ext cx="534377" cy="259045"/>
    <xdr:sp macro="" textlink="">
      <xdr:nvSpPr>
        <xdr:cNvPr id="674" name="積立金該当値テキスト"/>
        <xdr:cNvSpPr txBox="1"/>
      </xdr:nvSpPr>
      <xdr:spPr>
        <a:xfrm>
          <a:off x="16370300" y="164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136589</xdr:rowOff>
    </xdr:from>
    <xdr:to>
      <xdr:col>22</xdr:col>
      <xdr:colOff>415925</xdr:colOff>
      <xdr:row>98</xdr:row>
      <xdr:rowOff>66739</xdr:rowOff>
    </xdr:to>
    <xdr:sp macro="" textlink="">
      <xdr:nvSpPr>
        <xdr:cNvPr id="675" name="円/楕円 674"/>
        <xdr:cNvSpPr/>
      </xdr:nvSpPr>
      <xdr:spPr>
        <a:xfrm>
          <a:off x="15430500" y="167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57866</xdr:rowOff>
    </xdr:from>
    <xdr:ext cx="534377" cy="259045"/>
    <xdr:sp macro="" textlink="">
      <xdr:nvSpPr>
        <xdr:cNvPr id="676" name="テキスト ボックス 675"/>
        <xdr:cNvSpPr txBox="1"/>
      </xdr:nvSpPr>
      <xdr:spPr>
        <a:xfrm>
          <a:off x="15214111" y="16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1473</xdr:rowOff>
    </xdr:from>
    <xdr:to>
      <xdr:col>21</xdr:col>
      <xdr:colOff>212725</xdr:colOff>
      <xdr:row>98</xdr:row>
      <xdr:rowOff>103073</xdr:rowOff>
    </xdr:to>
    <xdr:sp macro="" textlink="">
      <xdr:nvSpPr>
        <xdr:cNvPr id="677" name="円/楕円 676"/>
        <xdr:cNvSpPr/>
      </xdr:nvSpPr>
      <xdr:spPr>
        <a:xfrm>
          <a:off x="14541500" y="16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94200</xdr:rowOff>
    </xdr:from>
    <xdr:ext cx="534377" cy="259045"/>
    <xdr:sp macro="" textlink="">
      <xdr:nvSpPr>
        <xdr:cNvPr id="678" name="テキスト ボックス 677"/>
        <xdr:cNvSpPr txBox="1"/>
      </xdr:nvSpPr>
      <xdr:spPr>
        <a:xfrm>
          <a:off x="14325111" y="168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27991</xdr:rowOff>
    </xdr:from>
    <xdr:to>
      <xdr:col>20</xdr:col>
      <xdr:colOff>9525</xdr:colOff>
      <xdr:row>97</xdr:row>
      <xdr:rowOff>129591</xdr:rowOff>
    </xdr:to>
    <xdr:sp macro="" textlink="">
      <xdr:nvSpPr>
        <xdr:cNvPr id="679" name="円/楕円 678"/>
        <xdr:cNvSpPr/>
      </xdr:nvSpPr>
      <xdr:spPr>
        <a:xfrm>
          <a:off x="13652500" y="166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120718</xdr:rowOff>
    </xdr:from>
    <xdr:ext cx="534377" cy="259045"/>
    <xdr:sp macro="" textlink="">
      <xdr:nvSpPr>
        <xdr:cNvPr id="680" name="テキスト ボックス 679"/>
        <xdr:cNvSpPr txBox="1"/>
      </xdr:nvSpPr>
      <xdr:spPr>
        <a:xfrm>
          <a:off x="13436111" y="167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145351</xdr:rowOff>
    </xdr:from>
    <xdr:to>
      <xdr:col>18</xdr:col>
      <xdr:colOff>492125</xdr:colOff>
      <xdr:row>97</xdr:row>
      <xdr:rowOff>75501</xdr:rowOff>
    </xdr:to>
    <xdr:sp macro="" textlink="">
      <xdr:nvSpPr>
        <xdr:cNvPr id="681" name="円/楕円 680"/>
        <xdr:cNvSpPr/>
      </xdr:nvSpPr>
      <xdr:spPr>
        <a:xfrm>
          <a:off x="12763500" y="166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66628</xdr:rowOff>
    </xdr:from>
    <xdr:ext cx="534377" cy="259045"/>
    <xdr:sp macro="" textlink="">
      <xdr:nvSpPr>
        <xdr:cNvPr id="682" name="テキスト ボックス 681"/>
        <xdr:cNvSpPr txBox="1"/>
      </xdr:nvSpPr>
      <xdr:spPr>
        <a:xfrm>
          <a:off x="12547111" y="1669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95504</xdr:rowOff>
    </xdr:from>
    <xdr:to>
      <xdr:col>32</xdr:col>
      <xdr:colOff>187325</xdr:colOff>
      <xdr:row>58</xdr:row>
      <xdr:rowOff>97282</xdr:rowOff>
    </xdr:to>
    <xdr:cxnSp macro="">
      <xdr:nvCxnSpPr>
        <xdr:cNvPr id="768" name="直線コネクタ 767"/>
        <xdr:cNvCxnSpPr/>
      </xdr:nvCxnSpPr>
      <xdr:spPr>
        <a:xfrm>
          <a:off x="21323300" y="10039604"/>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95504</xdr:rowOff>
    </xdr:from>
    <xdr:to>
      <xdr:col>31</xdr:col>
      <xdr:colOff>34925</xdr:colOff>
      <xdr:row>58</xdr:row>
      <xdr:rowOff>95504</xdr:rowOff>
    </xdr:to>
    <xdr:cxnSp macro="">
      <xdr:nvCxnSpPr>
        <xdr:cNvPr id="771" name="直線コネクタ 770"/>
        <xdr:cNvCxnSpPr/>
      </xdr:nvCxnSpPr>
      <xdr:spPr>
        <a:xfrm>
          <a:off x="20434300" y="10039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94107</xdr:rowOff>
    </xdr:from>
    <xdr:to>
      <xdr:col>29</xdr:col>
      <xdr:colOff>517525</xdr:colOff>
      <xdr:row>58</xdr:row>
      <xdr:rowOff>95504</xdr:rowOff>
    </xdr:to>
    <xdr:cxnSp macro="">
      <xdr:nvCxnSpPr>
        <xdr:cNvPr id="774" name="直線コネクタ 773"/>
        <xdr:cNvCxnSpPr/>
      </xdr:nvCxnSpPr>
      <xdr:spPr>
        <a:xfrm>
          <a:off x="19545300" y="1003820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91440</xdr:rowOff>
    </xdr:from>
    <xdr:to>
      <xdr:col>28</xdr:col>
      <xdr:colOff>314325</xdr:colOff>
      <xdr:row>58</xdr:row>
      <xdr:rowOff>94107</xdr:rowOff>
    </xdr:to>
    <xdr:cxnSp macro="">
      <xdr:nvCxnSpPr>
        <xdr:cNvPr id="777" name="直線コネクタ 776"/>
        <xdr:cNvCxnSpPr/>
      </xdr:nvCxnSpPr>
      <xdr:spPr>
        <a:xfrm>
          <a:off x="18656300" y="100355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46482</xdr:rowOff>
    </xdr:from>
    <xdr:to>
      <xdr:col>32</xdr:col>
      <xdr:colOff>238125</xdr:colOff>
      <xdr:row>58</xdr:row>
      <xdr:rowOff>148082</xdr:rowOff>
    </xdr:to>
    <xdr:sp macro="" textlink="">
      <xdr:nvSpPr>
        <xdr:cNvPr id="787" name="円/楕円 786"/>
        <xdr:cNvSpPr/>
      </xdr:nvSpPr>
      <xdr:spPr>
        <a:xfrm>
          <a:off x="22110700" y="99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151909</xdr:rowOff>
    </xdr:from>
    <xdr:ext cx="378565" cy="259045"/>
    <xdr:sp macro="" textlink="">
      <xdr:nvSpPr>
        <xdr:cNvPr id="788" name="貸付金該当値テキスト"/>
        <xdr:cNvSpPr txBox="1"/>
      </xdr:nvSpPr>
      <xdr:spPr>
        <a:xfrm>
          <a:off x="22212300" y="992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44704</xdr:rowOff>
    </xdr:from>
    <xdr:to>
      <xdr:col>31</xdr:col>
      <xdr:colOff>85725</xdr:colOff>
      <xdr:row>58</xdr:row>
      <xdr:rowOff>146304</xdr:rowOff>
    </xdr:to>
    <xdr:sp macro="" textlink="">
      <xdr:nvSpPr>
        <xdr:cNvPr id="789" name="円/楕円 788"/>
        <xdr:cNvSpPr/>
      </xdr:nvSpPr>
      <xdr:spPr>
        <a:xfrm>
          <a:off x="212725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137431</xdr:rowOff>
    </xdr:from>
    <xdr:ext cx="378565" cy="259045"/>
    <xdr:sp macro="" textlink="">
      <xdr:nvSpPr>
        <xdr:cNvPr id="790" name="テキスト ボックス 789"/>
        <xdr:cNvSpPr txBox="1"/>
      </xdr:nvSpPr>
      <xdr:spPr>
        <a:xfrm>
          <a:off x="21134017" y="1008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44704</xdr:rowOff>
    </xdr:from>
    <xdr:to>
      <xdr:col>29</xdr:col>
      <xdr:colOff>568325</xdr:colOff>
      <xdr:row>58</xdr:row>
      <xdr:rowOff>146304</xdr:rowOff>
    </xdr:to>
    <xdr:sp macro="" textlink="">
      <xdr:nvSpPr>
        <xdr:cNvPr id="791" name="円/楕円 790"/>
        <xdr:cNvSpPr/>
      </xdr:nvSpPr>
      <xdr:spPr>
        <a:xfrm>
          <a:off x="203835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137431</xdr:rowOff>
    </xdr:from>
    <xdr:ext cx="378565" cy="259045"/>
    <xdr:sp macro="" textlink="">
      <xdr:nvSpPr>
        <xdr:cNvPr id="792" name="テキスト ボックス 791"/>
        <xdr:cNvSpPr txBox="1"/>
      </xdr:nvSpPr>
      <xdr:spPr>
        <a:xfrm>
          <a:off x="20245017" y="1008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43307</xdr:rowOff>
    </xdr:from>
    <xdr:to>
      <xdr:col>28</xdr:col>
      <xdr:colOff>365125</xdr:colOff>
      <xdr:row>58</xdr:row>
      <xdr:rowOff>144907</xdr:rowOff>
    </xdr:to>
    <xdr:sp macro="" textlink="">
      <xdr:nvSpPr>
        <xdr:cNvPr id="793" name="円/楕円 792"/>
        <xdr:cNvSpPr/>
      </xdr:nvSpPr>
      <xdr:spPr>
        <a:xfrm>
          <a:off x="19494500" y="9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136034</xdr:rowOff>
    </xdr:from>
    <xdr:ext cx="378565" cy="259045"/>
    <xdr:sp macro="" textlink="">
      <xdr:nvSpPr>
        <xdr:cNvPr id="794" name="テキスト ボックス 793"/>
        <xdr:cNvSpPr txBox="1"/>
      </xdr:nvSpPr>
      <xdr:spPr>
        <a:xfrm>
          <a:off x="19356017" y="1008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40640</xdr:rowOff>
    </xdr:from>
    <xdr:to>
      <xdr:col>27</xdr:col>
      <xdr:colOff>161925</xdr:colOff>
      <xdr:row>58</xdr:row>
      <xdr:rowOff>142240</xdr:rowOff>
    </xdr:to>
    <xdr:sp macro="" textlink="">
      <xdr:nvSpPr>
        <xdr:cNvPr id="795" name="円/楕円 794"/>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133367</xdr:rowOff>
    </xdr:from>
    <xdr:ext cx="378565" cy="259045"/>
    <xdr:sp macro="" textlink="">
      <xdr:nvSpPr>
        <xdr:cNvPr id="796" name="テキスト ボックス 795"/>
        <xdr:cNvSpPr txBox="1"/>
      </xdr:nvSpPr>
      <xdr:spPr>
        <a:xfrm>
          <a:off x="18467017" y="1007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2784</xdr:rowOff>
    </xdr:from>
    <xdr:to>
      <xdr:col>32</xdr:col>
      <xdr:colOff>187325</xdr:colOff>
      <xdr:row>76</xdr:row>
      <xdr:rowOff>74239</xdr:rowOff>
    </xdr:to>
    <xdr:cxnSp macro="">
      <xdr:nvCxnSpPr>
        <xdr:cNvPr id="828" name="直線コネクタ 827"/>
        <xdr:cNvCxnSpPr/>
      </xdr:nvCxnSpPr>
      <xdr:spPr>
        <a:xfrm>
          <a:off x="21323300" y="13032984"/>
          <a:ext cx="8382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2784</xdr:rowOff>
    </xdr:from>
    <xdr:to>
      <xdr:col>31</xdr:col>
      <xdr:colOff>34925</xdr:colOff>
      <xdr:row>76</xdr:row>
      <xdr:rowOff>80493</xdr:rowOff>
    </xdr:to>
    <xdr:cxnSp macro="">
      <xdr:nvCxnSpPr>
        <xdr:cNvPr id="831" name="直線コネクタ 830"/>
        <xdr:cNvCxnSpPr/>
      </xdr:nvCxnSpPr>
      <xdr:spPr>
        <a:xfrm flipV="1">
          <a:off x="20434300" y="13032984"/>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77881</xdr:rowOff>
    </xdr:from>
    <xdr:to>
      <xdr:col>29</xdr:col>
      <xdr:colOff>517525</xdr:colOff>
      <xdr:row>76</xdr:row>
      <xdr:rowOff>80493</xdr:rowOff>
    </xdr:to>
    <xdr:cxnSp macro="">
      <xdr:nvCxnSpPr>
        <xdr:cNvPr id="834" name="直線コネクタ 833"/>
        <xdr:cNvCxnSpPr/>
      </xdr:nvCxnSpPr>
      <xdr:spPr>
        <a:xfrm>
          <a:off x="19545300" y="131080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77881</xdr:rowOff>
    </xdr:from>
    <xdr:to>
      <xdr:col>28</xdr:col>
      <xdr:colOff>314325</xdr:colOff>
      <xdr:row>77</xdr:row>
      <xdr:rowOff>37303</xdr:rowOff>
    </xdr:to>
    <xdr:cxnSp macro="">
      <xdr:nvCxnSpPr>
        <xdr:cNvPr id="837" name="直線コネクタ 836"/>
        <xdr:cNvCxnSpPr/>
      </xdr:nvCxnSpPr>
      <xdr:spPr>
        <a:xfrm flipV="1">
          <a:off x="18656300" y="13108081"/>
          <a:ext cx="889000" cy="1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23439</xdr:rowOff>
    </xdr:from>
    <xdr:to>
      <xdr:col>32</xdr:col>
      <xdr:colOff>238125</xdr:colOff>
      <xdr:row>76</xdr:row>
      <xdr:rowOff>125039</xdr:rowOff>
    </xdr:to>
    <xdr:sp macro="" textlink="">
      <xdr:nvSpPr>
        <xdr:cNvPr id="847" name="円/楕円 846"/>
        <xdr:cNvSpPr/>
      </xdr:nvSpPr>
      <xdr:spPr>
        <a:xfrm>
          <a:off x="22110700" y="13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1866</xdr:rowOff>
    </xdr:from>
    <xdr:ext cx="534377" cy="259045"/>
    <xdr:sp macro="" textlink="">
      <xdr:nvSpPr>
        <xdr:cNvPr id="848" name="繰出金該当値テキスト"/>
        <xdr:cNvSpPr txBox="1"/>
      </xdr:nvSpPr>
      <xdr:spPr>
        <a:xfrm>
          <a:off x="22212300" y="13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123435</xdr:rowOff>
    </xdr:from>
    <xdr:to>
      <xdr:col>31</xdr:col>
      <xdr:colOff>85725</xdr:colOff>
      <xdr:row>76</xdr:row>
      <xdr:rowOff>53584</xdr:rowOff>
    </xdr:to>
    <xdr:sp macro="" textlink="">
      <xdr:nvSpPr>
        <xdr:cNvPr id="849" name="円/楕円 848"/>
        <xdr:cNvSpPr/>
      </xdr:nvSpPr>
      <xdr:spPr>
        <a:xfrm>
          <a:off x="21272500" y="12982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70112</xdr:rowOff>
    </xdr:from>
    <xdr:ext cx="534377" cy="259045"/>
    <xdr:sp macro="" textlink="">
      <xdr:nvSpPr>
        <xdr:cNvPr id="850" name="テキスト ボックス 849"/>
        <xdr:cNvSpPr txBox="1"/>
      </xdr:nvSpPr>
      <xdr:spPr>
        <a:xfrm>
          <a:off x="21056111" y="127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29693</xdr:rowOff>
    </xdr:from>
    <xdr:to>
      <xdr:col>29</xdr:col>
      <xdr:colOff>568325</xdr:colOff>
      <xdr:row>76</xdr:row>
      <xdr:rowOff>131293</xdr:rowOff>
    </xdr:to>
    <xdr:sp macro="" textlink="">
      <xdr:nvSpPr>
        <xdr:cNvPr id="851" name="円/楕円 850"/>
        <xdr:cNvSpPr/>
      </xdr:nvSpPr>
      <xdr:spPr>
        <a:xfrm>
          <a:off x="20383500" y="13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122420</xdr:rowOff>
    </xdr:from>
    <xdr:ext cx="534377" cy="259045"/>
    <xdr:sp macro="" textlink="">
      <xdr:nvSpPr>
        <xdr:cNvPr id="852" name="テキスト ボックス 851"/>
        <xdr:cNvSpPr txBox="1"/>
      </xdr:nvSpPr>
      <xdr:spPr>
        <a:xfrm>
          <a:off x="20167111" y="131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27081</xdr:rowOff>
    </xdr:from>
    <xdr:to>
      <xdr:col>28</xdr:col>
      <xdr:colOff>365125</xdr:colOff>
      <xdr:row>76</xdr:row>
      <xdr:rowOff>128681</xdr:rowOff>
    </xdr:to>
    <xdr:sp macro="" textlink="">
      <xdr:nvSpPr>
        <xdr:cNvPr id="853" name="円/楕円 852"/>
        <xdr:cNvSpPr/>
      </xdr:nvSpPr>
      <xdr:spPr>
        <a:xfrm>
          <a:off x="19494500" y="13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119808</xdr:rowOff>
    </xdr:from>
    <xdr:ext cx="534377" cy="259045"/>
    <xdr:sp macro="" textlink="">
      <xdr:nvSpPr>
        <xdr:cNvPr id="854" name="テキスト ボックス 853"/>
        <xdr:cNvSpPr txBox="1"/>
      </xdr:nvSpPr>
      <xdr:spPr>
        <a:xfrm>
          <a:off x="19278111" y="131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157953</xdr:rowOff>
    </xdr:from>
    <xdr:to>
      <xdr:col>27</xdr:col>
      <xdr:colOff>161925</xdr:colOff>
      <xdr:row>77</xdr:row>
      <xdr:rowOff>88103</xdr:rowOff>
    </xdr:to>
    <xdr:sp macro="" textlink="">
      <xdr:nvSpPr>
        <xdr:cNvPr id="855" name="円/楕円 854"/>
        <xdr:cNvSpPr/>
      </xdr:nvSpPr>
      <xdr:spPr>
        <a:xfrm>
          <a:off x="18605500" y="131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79230</xdr:rowOff>
    </xdr:from>
    <xdr:ext cx="534377" cy="259045"/>
    <xdr:sp macro="" textlink="">
      <xdr:nvSpPr>
        <xdr:cNvPr id="856" name="テキスト ボックス 855"/>
        <xdr:cNvSpPr txBox="1"/>
      </xdr:nvSpPr>
      <xdr:spPr>
        <a:xfrm>
          <a:off x="18389111" y="132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維持補修費に係る数値について、類似団体平均を大きく上回り、類似団体内順位１位となっている。北海道内でも有数の豪雪地帯である事による除排雪経費が多額である事が大きな要因の一つである。</a:t>
          </a:r>
          <a:endParaRPr kumimoji="1" lang="en-US" altLang="ja-JP" sz="1300">
            <a:latin typeface="ＭＳ Ｐゴシック"/>
          </a:endParaRPr>
        </a:p>
        <a:p>
          <a:r>
            <a:rPr kumimoji="1" lang="ja-JP" altLang="en-US" sz="1300">
              <a:latin typeface="ＭＳ Ｐゴシック"/>
            </a:rPr>
            <a:t>物件費に係る数値について、燃料費、光熱水費等の需用費をはじめ経費削減努力を続けているものの、施設の維持管理に係る経費が増加傾向にある事から類似団体平均を上回り続けている。</a:t>
          </a:r>
          <a:endParaRPr kumimoji="1" lang="en-US" altLang="ja-JP" sz="1300">
            <a:latin typeface="ＭＳ Ｐゴシック"/>
          </a:endParaRPr>
        </a:p>
        <a:p>
          <a:r>
            <a:rPr kumimoji="1" lang="ja-JP" altLang="en-US" sz="1300">
              <a:latin typeface="ＭＳ Ｐゴシック"/>
            </a:rPr>
            <a:t>公債費に係る数値については、平成１９年度から実施している地方債の借換、新規地方債の可能な限りの発行抑制等により、類似団体平均を下回っている。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28339</xdr:rowOff>
    </xdr:from>
    <xdr:to>
      <xdr:col>6</xdr:col>
      <xdr:colOff>511175</xdr:colOff>
      <xdr:row>36</xdr:row>
      <xdr:rowOff>54792</xdr:rowOff>
    </xdr:to>
    <xdr:cxnSp macro="">
      <xdr:nvCxnSpPr>
        <xdr:cNvPr id="63" name="直線コネクタ 62"/>
        <xdr:cNvCxnSpPr/>
      </xdr:nvCxnSpPr>
      <xdr:spPr>
        <a:xfrm flipV="1">
          <a:off x="3797300" y="6200539"/>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29319</xdr:rowOff>
    </xdr:from>
    <xdr:to>
      <xdr:col>5</xdr:col>
      <xdr:colOff>358775</xdr:colOff>
      <xdr:row>36</xdr:row>
      <xdr:rowOff>54792</xdr:rowOff>
    </xdr:to>
    <xdr:cxnSp macro="">
      <xdr:nvCxnSpPr>
        <xdr:cNvPr id="66" name="直線コネクタ 65"/>
        <xdr:cNvCxnSpPr/>
      </xdr:nvCxnSpPr>
      <xdr:spPr>
        <a:xfrm>
          <a:off x="2908300" y="620151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158641</xdr:rowOff>
    </xdr:from>
    <xdr:to>
      <xdr:col>4</xdr:col>
      <xdr:colOff>155575</xdr:colOff>
      <xdr:row>36</xdr:row>
      <xdr:rowOff>29319</xdr:rowOff>
    </xdr:to>
    <xdr:cxnSp macro="">
      <xdr:nvCxnSpPr>
        <xdr:cNvPr id="69" name="直線コネクタ 68"/>
        <xdr:cNvCxnSpPr/>
      </xdr:nvCxnSpPr>
      <xdr:spPr>
        <a:xfrm>
          <a:off x="2019300" y="5987941"/>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98552</xdr:rowOff>
    </xdr:from>
    <xdr:to>
      <xdr:col>2</xdr:col>
      <xdr:colOff>638175</xdr:colOff>
      <xdr:row>34</xdr:row>
      <xdr:rowOff>158641</xdr:rowOff>
    </xdr:to>
    <xdr:cxnSp macro="">
      <xdr:nvCxnSpPr>
        <xdr:cNvPr id="72" name="直線コネクタ 71"/>
        <xdr:cNvCxnSpPr/>
      </xdr:nvCxnSpPr>
      <xdr:spPr>
        <a:xfrm>
          <a:off x="1130300" y="5927852"/>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148989</xdr:rowOff>
    </xdr:from>
    <xdr:to>
      <xdr:col>6</xdr:col>
      <xdr:colOff>561975</xdr:colOff>
      <xdr:row>36</xdr:row>
      <xdr:rowOff>79139</xdr:rowOff>
    </xdr:to>
    <xdr:sp macro="" textlink="">
      <xdr:nvSpPr>
        <xdr:cNvPr id="82" name="円/楕円 81"/>
        <xdr:cNvSpPr/>
      </xdr:nvSpPr>
      <xdr:spPr>
        <a:xfrm>
          <a:off x="45847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127416</xdr:rowOff>
    </xdr:from>
    <xdr:ext cx="469744" cy="259045"/>
    <xdr:sp macro="" textlink="">
      <xdr:nvSpPr>
        <xdr:cNvPr id="83" name="議会費該当値テキスト"/>
        <xdr:cNvSpPr txBox="1"/>
      </xdr:nvSpPr>
      <xdr:spPr>
        <a:xfrm>
          <a:off x="4686300"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3992</xdr:rowOff>
    </xdr:from>
    <xdr:to>
      <xdr:col>5</xdr:col>
      <xdr:colOff>409575</xdr:colOff>
      <xdr:row>36</xdr:row>
      <xdr:rowOff>105592</xdr:rowOff>
    </xdr:to>
    <xdr:sp macro="" textlink="">
      <xdr:nvSpPr>
        <xdr:cNvPr id="84" name="円/楕円 83"/>
        <xdr:cNvSpPr/>
      </xdr:nvSpPr>
      <xdr:spPr>
        <a:xfrm>
          <a:off x="3746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96719</xdr:rowOff>
    </xdr:from>
    <xdr:ext cx="469744" cy="259045"/>
    <xdr:sp macro="" textlink="">
      <xdr:nvSpPr>
        <xdr:cNvPr id="85" name="テキスト ボックス 84"/>
        <xdr:cNvSpPr txBox="1"/>
      </xdr:nvSpPr>
      <xdr:spPr>
        <a:xfrm>
          <a:off x="3562427"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149969</xdr:rowOff>
    </xdr:from>
    <xdr:to>
      <xdr:col>4</xdr:col>
      <xdr:colOff>206375</xdr:colOff>
      <xdr:row>36</xdr:row>
      <xdr:rowOff>80119</xdr:rowOff>
    </xdr:to>
    <xdr:sp macro="" textlink="">
      <xdr:nvSpPr>
        <xdr:cNvPr id="86" name="円/楕円 85"/>
        <xdr:cNvSpPr/>
      </xdr:nvSpPr>
      <xdr:spPr>
        <a:xfrm>
          <a:off x="28575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71246</xdr:rowOff>
    </xdr:from>
    <xdr:ext cx="469744" cy="259045"/>
    <xdr:sp macro="" textlink="">
      <xdr:nvSpPr>
        <xdr:cNvPr id="87" name="テキスト ボックス 86"/>
        <xdr:cNvSpPr txBox="1"/>
      </xdr:nvSpPr>
      <xdr:spPr>
        <a:xfrm>
          <a:off x="2673427" y="62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107841</xdr:rowOff>
    </xdr:from>
    <xdr:to>
      <xdr:col>3</xdr:col>
      <xdr:colOff>3175</xdr:colOff>
      <xdr:row>35</xdr:row>
      <xdr:rowOff>37991</xdr:rowOff>
    </xdr:to>
    <xdr:sp macro="" textlink="">
      <xdr:nvSpPr>
        <xdr:cNvPr id="88" name="円/楕円 87"/>
        <xdr:cNvSpPr/>
      </xdr:nvSpPr>
      <xdr:spPr>
        <a:xfrm>
          <a:off x="1968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54518</xdr:rowOff>
    </xdr:from>
    <xdr:ext cx="469744" cy="259045"/>
    <xdr:sp macro="" textlink="">
      <xdr:nvSpPr>
        <xdr:cNvPr id="89" name="テキスト ボックス 88"/>
        <xdr:cNvSpPr txBox="1"/>
      </xdr:nvSpPr>
      <xdr:spPr>
        <a:xfrm>
          <a:off x="1784427" y="57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90" name="円/楕円 89"/>
        <xdr:cNvSpPr/>
      </xdr:nvSpPr>
      <xdr:spPr>
        <a:xfrm>
          <a:off x="107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140479</xdr:rowOff>
    </xdr:from>
    <xdr:ext cx="469744" cy="259045"/>
    <xdr:sp macro="" textlink="">
      <xdr:nvSpPr>
        <xdr:cNvPr id="91" name="テキスト ボックス 90"/>
        <xdr:cNvSpPr txBox="1"/>
      </xdr:nvSpPr>
      <xdr:spPr>
        <a:xfrm>
          <a:off x="895427"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111419</xdr:rowOff>
    </xdr:from>
    <xdr:to>
      <xdr:col>6</xdr:col>
      <xdr:colOff>511175</xdr:colOff>
      <xdr:row>57</xdr:row>
      <xdr:rowOff>2780</xdr:rowOff>
    </xdr:to>
    <xdr:cxnSp macro="">
      <xdr:nvCxnSpPr>
        <xdr:cNvPr id="123" name="直線コネクタ 122"/>
        <xdr:cNvCxnSpPr/>
      </xdr:nvCxnSpPr>
      <xdr:spPr>
        <a:xfrm flipV="1">
          <a:off x="3797300" y="9712619"/>
          <a:ext cx="8382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2780</xdr:rowOff>
    </xdr:from>
    <xdr:to>
      <xdr:col>5</xdr:col>
      <xdr:colOff>358775</xdr:colOff>
      <xdr:row>57</xdr:row>
      <xdr:rowOff>78087</xdr:rowOff>
    </xdr:to>
    <xdr:cxnSp macro="">
      <xdr:nvCxnSpPr>
        <xdr:cNvPr id="126" name="直線コネクタ 125"/>
        <xdr:cNvCxnSpPr/>
      </xdr:nvCxnSpPr>
      <xdr:spPr>
        <a:xfrm flipV="1">
          <a:off x="2908300" y="9775430"/>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161689</xdr:rowOff>
    </xdr:from>
    <xdr:to>
      <xdr:col>4</xdr:col>
      <xdr:colOff>155575</xdr:colOff>
      <xdr:row>57</xdr:row>
      <xdr:rowOff>78087</xdr:rowOff>
    </xdr:to>
    <xdr:cxnSp macro="">
      <xdr:nvCxnSpPr>
        <xdr:cNvPr id="129" name="直線コネクタ 128"/>
        <xdr:cNvCxnSpPr/>
      </xdr:nvCxnSpPr>
      <xdr:spPr>
        <a:xfrm>
          <a:off x="2019300" y="9762889"/>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98269</xdr:rowOff>
    </xdr:from>
    <xdr:to>
      <xdr:col>2</xdr:col>
      <xdr:colOff>638175</xdr:colOff>
      <xdr:row>56</xdr:row>
      <xdr:rowOff>161689</xdr:rowOff>
    </xdr:to>
    <xdr:cxnSp macro="">
      <xdr:nvCxnSpPr>
        <xdr:cNvPr id="132" name="直線コネクタ 131"/>
        <xdr:cNvCxnSpPr/>
      </xdr:nvCxnSpPr>
      <xdr:spPr>
        <a:xfrm>
          <a:off x="1130300" y="9699469"/>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60619</xdr:rowOff>
    </xdr:from>
    <xdr:to>
      <xdr:col>6</xdr:col>
      <xdr:colOff>561975</xdr:colOff>
      <xdr:row>56</xdr:row>
      <xdr:rowOff>162219</xdr:rowOff>
    </xdr:to>
    <xdr:sp macro="" textlink="">
      <xdr:nvSpPr>
        <xdr:cNvPr id="142" name="円/楕円 141"/>
        <xdr:cNvSpPr/>
      </xdr:nvSpPr>
      <xdr:spPr>
        <a:xfrm>
          <a:off x="4584700" y="96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39046</xdr:rowOff>
    </xdr:from>
    <xdr:ext cx="534377" cy="259045"/>
    <xdr:sp macro="" textlink="">
      <xdr:nvSpPr>
        <xdr:cNvPr id="143" name="総務費該当値テキスト"/>
        <xdr:cNvSpPr txBox="1"/>
      </xdr:nvSpPr>
      <xdr:spPr>
        <a:xfrm>
          <a:off x="4686300" y="96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123430</xdr:rowOff>
    </xdr:from>
    <xdr:to>
      <xdr:col>5</xdr:col>
      <xdr:colOff>409575</xdr:colOff>
      <xdr:row>57</xdr:row>
      <xdr:rowOff>53580</xdr:rowOff>
    </xdr:to>
    <xdr:sp macro="" textlink="">
      <xdr:nvSpPr>
        <xdr:cNvPr id="144" name="円/楕円 143"/>
        <xdr:cNvSpPr/>
      </xdr:nvSpPr>
      <xdr:spPr>
        <a:xfrm>
          <a:off x="3746500" y="9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44707</xdr:rowOff>
    </xdr:from>
    <xdr:ext cx="534377" cy="259045"/>
    <xdr:sp macro="" textlink="">
      <xdr:nvSpPr>
        <xdr:cNvPr id="145" name="テキスト ボックス 144"/>
        <xdr:cNvSpPr txBox="1"/>
      </xdr:nvSpPr>
      <xdr:spPr>
        <a:xfrm>
          <a:off x="3530111" y="9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27287</xdr:rowOff>
    </xdr:from>
    <xdr:to>
      <xdr:col>4</xdr:col>
      <xdr:colOff>206375</xdr:colOff>
      <xdr:row>57</xdr:row>
      <xdr:rowOff>128887</xdr:rowOff>
    </xdr:to>
    <xdr:sp macro="" textlink="">
      <xdr:nvSpPr>
        <xdr:cNvPr id="146" name="円/楕円 145"/>
        <xdr:cNvSpPr/>
      </xdr:nvSpPr>
      <xdr:spPr>
        <a:xfrm>
          <a:off x="2857500" y="97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120014</xdr:rowOff>
    </xdr:from>
    <xdr:ext cx="534377" cy="259045"/>
    <xdr:sp macro="" textlink="">
      <xdr:nvSpPr>
        <xdr:cNvPr id="147" name="テキスト ボックス 146"/>
        <xdr:cNvSpPr txBox="1"/>
      </xdr:nvSpPr>
      <xdr:spPr>
        <a:xfrm>
          <a:off x="2641111" y="98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110889</xdr:rowOff>
    </xdr:from>
    <xdr:to>
      <xdr:col>3</xdr:col>
      <xdr:colOff>3175</xdr:colOff>
      <xdr:row>57</xdr:row>
      <xdr:rowOff>41039</xdr:rowOff>
    </xdr:to>
    <xdr:sp macro="" textlink="">
      <xdr:nvSpPr>
        <xdr:cNvPr id="148" name="円/楕円 147"/>
        <xdr:cNvSpPr/>
      </xdr:nvSpPr>
      <xdr:spPr>
        <a:xfrm>
          <a:off x="1968500" y="97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32166</xdr:rowOff>
    </xdr:from>
    <xdr:ext cx="534377" cy="259045"/>
    <xdr:sp macro="" textlink="">
      <xdr:nvSpPr>
        <xdr:cNvPr id="149" name="テキスト ボックス 148"/>
        <xdr:cNvSpPr txBox="1"/>
      </xdr:nvSpPr>
      <xdr:spPr>
        <a:xfrm>
          <a:off x="1752111" y="98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47469</xdr:rowOff>
    </xdr:from>
    <xdr:to>
      <xdr:col>1</xdr:col>
      <xdr:colOff>485775</xdr:colOff>
      <xdr:row>56</xdr:row>
      <xdr:rowOff>149069</xdr:rowOff>
    </xdr:to>
    <xdr:sp macro="" textlink="">
      <xdr:nvSpPr>
        <xdr:cNvPr id="150" name="円/楕円 149"/>
        <xdr:cNvSpPr/>
      </xdr:nvSpPr>
      <xdr:spPr>
        <a:xfrm>
          <a:off x="1079500" y="96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140196</xdr:rowOff>
    </xdr:from>
    <xdr:ext cx="534377" cy="259045"/>
    <xdr:sp macro="" textlink="">
      <xdr:nvSpPr>
        <xdr:cNvPr id="151" name="テキスト ボックス 150"/>
        <xdr:cNvSpPr txBox="1"/>
      </xdr:nvSpPr>
      <xdr:spPr>
        <a:xfrm>
          <a:off x="863111" y="97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128510</xdr:rowOff>
    </xdr:from>
    <xdr:to>
      <xdr:col>6</xdr:col>
      <xdr:colOff>511175</xdr:colOff>
      <xdr:row>78</xdr:row>
      <xdr:rowOff>41162</xdr:rowOff>
    </xdr:to>
    <xdr:cxnSp macro="">
      <xdr:nvCxnSpPr>
        <xdr:cNvPr id="183" name="直線コネクタ 182"/>
        <xdr:cNvCxnSpPr/>
      </xdr:nvCxnSpPr>
      <xdr:spPr>
        <a:xfrm>
          <a:off x="3797300" y="13330160"/>
          <a:ext cx="8382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128510</xdr:rowOff>
    </xdr:from>
    <xdr:to>
      <xdr:col>5</xdr:col>
      <xdr:colOff>358775</xdr:colOff>
      <xdr:row>78</xdr:row>
      <xdr:rowOff>73298</xdr:rowOff>
    </xdr:to>
    <xdr:cxnSp macro="">
      <xdr:nvCxnSpPr>
        <xdr:cNvPr id="186" name="直線コネクタ 185"/>
        <xdr:cNvCxnSpPr/>
      </xdr:nvCxnSpPr>
      <xdr:spPr>
        <a:xfrm flipV="1">
          <a:off x="2908300" y="13330160"/>
          <a:ext cx="889000" cy="1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73298</xdr:rowOff>
    </xdr:from>
    <xdr:to>
      <xdr:col>4</xdr:col>
      <xdr:colOff>155575</xdr:colOff>
      <xdr:row>78</xdr:row>
      <xdr:rowOff>100436</xdr:rowOff>
    </xdr:to>
    <xdr:cxnSp macro="">
      <xdr:nvCxnSpPr>
        <xdr:cNvPr id="189" name="直線コネクタ 188"/>
        <xdr:cNvCxnSpPr/>
      </xdr:nvCxnSpPr>
      <xdr:spPr>
        <a:xfrm flipV="1">
          <a:off x="2019300" y="13446398"/>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100436</xdr:rowOff>
    </xdr:from>
    <xdr:to>
      <xdr:col>2</xdr:col>
      <xdr:colOff>638175</xdr:colOff>
      <xdr:row>78</xdr:row>
      <xdr:rowOff>131590</xdr:rowOff>
    </xdr:to>
    <xdr:cxnSp macro="">
      <xdr:nvCxnSpPr>
        <xdr:cNvPr id="192" name="直線コネクタ 191"/>
        <xdr:cNvCxnSpPr/>
      </xdr:nvCxnSpPr>
      <xdr:spPr>
        <a:xfrm flipV="1">
          <a:off x="1130300" y="13473536"/>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161812</xdr:rowOff>
    </xdr:from>
    <xdr:to>
      <xdr:col>6</xdr:col>
      <xdr:colOff>561975</xdr:colOff>
      <xdr:row>78</xdr:row>
      <xdr:rowOff>91962</xdr:rowOff>
    </xdr:to>
    <xdr:sp macro="" textlink="">
      <xdr:nvSpPr>
        <xdr:cNvPr id="202" name="円/楕円 201"/>
        <xdr:cNvSpPr/>
      </xdr:nvSpPr>
      <xdr:spPr>
        <a:xfrm>
          <a:off x="4584700" y="13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140239</xdr:rowOff>
    </xdr:from>
    <xdr:ext cx="599010" cy="259045"/>
    <xdr:sp macro="" textlink="">
      <xdr:nvSpPr>
        <xdr:cNvPr id="203" name="民生費該当値テキスト"/>
        <xdr:cNvSpPr txBox="1"/>
      </xdr:nvSpPr>
      <xdr:spPr>
        <a:xfrm>
          <a:off x="4686300" y="133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77710</xdr:rowOff>
    </xdr:from>
    <xdr:to>
      <xdr:col>5</xdr:col>
      <xdr:colOff>409575</xdr:colOff>
      <xdr:row>78</xdr:row>
      <xdr:rowOff>7860</xdr:rowOff>
    </xdr:to>
    <xdr:sp macro="" textlink="">
      <xdr:nvSpPr>
        <xdr:cNvPr id="204" name="円/楕円 203"/>
        <xdr:cNvSpPr/>
      </xdr:nvSpPr>
      <xdr:spPr>
        <a:xfrm>
          <a:off x="3746500" y="132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170437</xdr:rowOff>
    </xdr:from>
    <xdr:ext cx="599010" cy="259045"/>
    <xdr:sp macro="" textlink="">
      <xdr:nvSpPr>
        <xdr:cNvPr id="205" name="テキスト ボックス 204"/>
        <xdr:cNvSpPr txBox="1"/>
      </xdr:nvSpPr>
      <xdr:spPr>
        <a:xfrm>
          <a:off x="3497794" y="1337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22498</xdr:rowOff>
    </xdr:from>
    <xdr:to>
      <xdr:col>4</xdr:col>
      <xdr:colOff>206375</xdr:colOff>
      <xdr:row>78</xdr:row>
      <xdr:rowOff>124098</xdr:rowOff>
    </xdr:to>
    <xdr:sp macro="" textlink="">
      <xdr:nvSpPr>
        <xdr:cNvPr id="206" name="円/楕円 205"/>
        <xdr:cNvSpPr/>
      </xdr:nvSpPr>
      <xdr:spPr>
        <a:xfrm>
          <a:off x="2857500" y="13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115225</xdr:rowOff>
    </xdr:from>
    <xdr:ext cx="599010" cy="259045"/>
    <xdr:sp macro="" textlink="">
      <xdr:nvSpPr>
        <xdr:cNvPr id="207" name="テキスト ボックス 206"/>
        <xdr:cNvSpPr txBox="1"/>
      </xdr:nvSpPr>
      <xdr:spPr>
        <a:xfrm>
          <a:off x="2608794" y="134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49636</xdr:rowOff>
    </xdr:from>
    <xdr:to>
      <xdr:col>3</xdr:col>
      <xdr:colOff>3175</xdr:colOff>
      <xdr:row>78</xdr:row>
      <xdr:rowOff>151236</xdr:rowOff>
    </xdr:to>
    <xdr:sp macro="" textlink="">
      <xdr:nvSpPr>
        <xdr:cNvPr id="208" name="円/楕円 207"/>
        <xdr:cNvSpPr/>
      </xdr:nvSpPr>
      <xdr:spPr>
        <a:xfrm>
          <a:off x="1968500" y="134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142363</xdr:rowOff>
    </xdr:from>
    <xdr:ext cx="599010" cy="259045"/>
    <xdr:sp macro="" textlink="">
      <xdr:nvSpPr>
        <xdr:cNvPr id="209" name="テキスト ボックス 208"/>
        <xdr:cNvSpPr txBox="1"/>
      </xdr:nvSpPr>
      <xdr:spPr>
        <a:xfrm>
          <a:off x="1719794" y="135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80790</xdr:rowOff>
    </xdr:from>
    <xdr:to>
      <xdr:col>1</xdr:col>
      <xdr:colOff>485775</xdr:colOff>
      <xdr:row>79</xdr:row>
      <xdr:rowOff>10940</xdr:rowOff>
    </xdr:to>
    <xdr:sp macro="" textlink="">
      <xdr:nvSpPr>
        <xdr:cNvPr id="210" name="円/楕円 209"/>
        <xdr:cNvSpPr/>
      </xdr:nvSpPr>
      <xdr:spPr>
        <a:xfrm>
          <a:off x="1079500" y="134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2067</xdr:rowOff>
    </xdr:from>
    <xdr:ext cx="599010" cy="259045"/>
    <xdr:sp macro="" textlink="">
      <xdr:nvSpPr>
        <xdr:cNvPr id="211" name="テキスト ボックス 210"/>
        <xdr:cNvSpPr txBox="1"/>
      </xdr:nvSpPr>
      <xdr:spPr>
        <a:xfrm>
          <a:off x="830794" y="1354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161694</xdr:rowOff>
    </xdr:from>
    <xdr:to>
      <xdr:col>6</xdr:col>
      <xdr:colOff>511175</xdr:colOff>
      <xdr:row>97</xdr:row>
      <xdr:rowOff>9773</xdr:rowOff>
    </xdr:to>
    <xdr:cxnSp macro="">
      <xdr:nvCxnSpPr>
        <xdr:cNvPr id="243" name="直線コネクタ 242"/>
        <xdr:cNvCxnSpPr/>
      </xdr:nvCxnSpPr>
      <xdr:spPr>
        <a:xfrm>
          <a:off x="3797300" y="16620894"/>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147946</xdr:rowOff>
    </xdr:from>
    <xdr:to>
      <xdr:col>5</xdr:col>
      <xdr:colOff>358775</xdr:colOff>
      <xdr:row>96</xdr:row>
      <xdr:rowOff>161694</xdr:rowOff>
    </xdr:to>
    <xdr:cxnSp macro="">
      <xdr:nvCxnSpPr>
        <xdr:cNvPr id="246" name="直線コネクタ 245"/>
        <xdr:cNvCxnSpPr/>
      </xdr:nvCxnSpPr>
      <xdr:spPr>
        <a:xfrm>
          <a:off x="2908300" y="16607146"/>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147946</xdr:rowOff>
    </xdr:from>
    <xdr:to>
      <xdr:col>4</xdr:col>
      <xdr:colOff>155575</xdr:colOff>
      <xdr:row>97</xdr:row>
      <xdr:rowOff>137413</xdr:rowOff>
    </xdr:to>
    <xdr:cxnSp macro="">
      <xdr:nvCxnSpPr>
        <xdr:cNvPr id="249" name="直線コネクタ 248"/>
        <xdr:cNvCxnSpPr/>
      </xdr:nvCxnSpPr>
      <xdr:spPr>
        <a:xfrm flipV="1">
          <a:off x="2019300" y="16607146"/>
          <a:ext cx="889000" cy="1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132417</xdr:rowOff>
    </xdr:from>
    <xdr:to>
      <xdr:col>2</xdr:col>
      <xdr:colOff>638175</xdr:colOff>
      <xdr:row>97</xdr:row>
      <xdr:rowOff>137413</xdr:rowOff>
    </xdr:to>
    <xdr:cxnSp macro="">
      <xdr:nvCxnSpPr>
        <xdr:cNvPr id="252" name="直線コネクタ 251"/>
        <xdr:cNvCxnSpPr/>
      </xdr:nvCxnSpPr>
      <xdr:spPr>
        <a:xfrm>
          <a:off x="1130300" y="16591617"/>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130423</xdr:rowOff>
    </xdr:from>
    <xdr:to>
      <xdr:col>6</xdr:col>
      <xdr:colOff>561975</xdr:colOff>
      <xdr:row>97</xdr:row>
      <xdr:rowOff>60573</xdr:rowOff>
    </xdr:to>
    <xdr:sp macro="" textlink="">
      <xdr:nvSpPr>
        <xdr:cNvPr id="262" name="円/楕円 261"/>
        <xdr:cNvSpPr/>
      </xdr:nvSpPr>
      <xdr:spPr>
        <a:xfrm>
          <a:off x="4584700" y="16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153300</xdr:rowOff>
    </xdr:from>
    <xdr:ext cx="534377" cy="259045"/>
    <xdr:sp macro="" textlink="">
      <xdr:nvSpPr>
        <xdr:cNvPr id="263" name="衛生費該当値テキスト"/>
        <xdr:cNvSpPr txBox="1"/>
      </xdr:nvSpPr>
      <xdr:spPr>
        <a:xfrm>
          <a:off x="4686300" y="164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110894</xdr:rowOff>
    </xdr:from>
    <xdr:to>
      <xdr:col>5</xdr:col>
      <xdr:colOff>409575</xdr:colOff>
      <xdr:row>97</xdr:row>
      <xdr:rowOff>41044</xdr:rowOff>
    </xdr:to>
    <xdr:sp macro="" textlink="">
      <xdr:nvSpPr>
        <xdr:cNvPr id="264" name="円/楕円 263"/>
        <xdr:cNvSpPr/>
      </xdr:nvSpPr>
      <xdr:spPr>
        <a:xfrm>
          <a:off x="3746500" y="165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57571</xdr:rowOff>
    </xdr:from>
    <xdr:ext cx="534377" cy="259045"/>
    <xdr:sp macro="" textlink="">
      <xdr:nvSpPr>
        <xdr:cNvPr id="265" name="テキスト ボックス 264"/>
        <xdr:cNvSpPr txBox="1"/>
      </xdr:nvSpPr>
      <xdr:spPr>
        <a:xfrm>
          <a:off x="3530111" y="16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97146</xdr:rowOff>
    </xdr:from>
    <xdr:to>
      <xdr:col>4</xdr:col>
      <xdr:colOff>206375</xdr:colOff>
      <xdr:row>97</xdr:row>
      <xdr:rowOff>27296</xdr:rowOff>
    </xdr:to>
    <xdr:sp macro="" textlink="">
      <xdr:nvSpPr>
        <xdr:cNvPr id="266" name="円/楕円 265"/>
        <xdr:cNvSpPr/>
      </xdr:nvSpPr>
      <xdr:spPr>
        <a:xfrm>
          <a:off x="2857500" y="16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43823</xdr:rowOff>
    </xdr:from>
    <xdr:ext cx="534377" cy="259045"/>
    <xdr:sp macro="" textlink="">
      <xdr:nvSpPr>
        <xdr:cNvPr id="267" name="テキスト ボックス 266"/>
        <xdr:cNvSpPr txBox="1"/>
      </xdr:nvSpPr>
      <xdr:spPr>
        <a:xfrm>
          <a:off x="2641111" y="163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86613</xdr:rowOff>
    </xdr:from>
    <xdr:to>
      <xdr:col>3</xdr:col>
      <xdr:colOff>3175</xdr:colOff>
      <xdr:row>98</xdr:row>
      <xdr:rowOff>16763</xdr:rowOff>
    </xdr:to>
    <xdr:sp macro="" textlink="">
      <xdr:nvSpPr>
        <xdr:cNvPr id="268" name="円/楕円 267"/>
        <xdr:cNvSpPr/>
      </xdr:nvSpPr>
      <xdr:spPr>
        <a:xfrm>
          <a:off x="1968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7890</xdr:rowOff>
    </xdr:from>
    <xdr:ext cx="534377" cy="259045"/>
    <xdr:sp macro="" textlink="">
      <xdr:nvSpPr>
        <xdr:cNvPr id="269" name="テキスト ボックス 268"/>
        <xdr:cNvSpPr txBox="1"/>
      </xdr:nvSpPr>
      <xdr:spPr>
        <a:xfrm>
          <a:off x="1752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81617</xdr:rowOff>
    </xdr:from>
    <xdr:to>
      <xdr:col>1</xdr:col>
      <xdr:colOff>485775</xdr:colOff>
      <xdr:row>97</xdr:row>
      <xdr:rowOff>11767</xdr:rowOff>
    </xdr:to>
    <xdr:sp macro="" textlink="">
      <xdr:nvSpPr>
        <xdr:cNvPr id="270" name="円/楕円 269"/>
        <xdr:cNvSpPr/>
      </xdr:nvSpPr>
      <xdr:spPr>
        <a:xfrm>
          <a:off x="1079500" y="165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28294</xdr:rowOff>
    </xdr:from>
    <xdr:ext cx="534377" cy="259045"/>
    <xdr:sp macro="" textlink="">
      <xdr:nvSpPr>
        <xdr:cNvPr id="271" name="テキスト ボックス 270"/>
        <xdr:cNvSpPr txBox="1"/>
      </xdr:nvSpPr>
      <xdr:spPr>
        <a:xfrm>
          <a:off x="863111" y="163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8065</xdr:rowOff>
    </xdr:from>
    <xdr:to>
      <xdr:col>15</xdr:col>
      <xdr:colOff>180340</xdr:colOff>
      <xdr:row>39</xdr:row>
      <xdr:rowOff>44450</xdr:rowOff>
    </xdr:to>
    <xdr:cxnSp macro="">
      <xdr:nvCxnSpPr>
        <xdr:cNvPr id="295" name="直線コネクタ 294"/>
        <xdr:cNvCxnSpPr/>
      </xdr:nvCxnSpPr>
      <xdr:spPr>
        <a:xfrm flipV="1">
          <a:off x="10475595" y="5837365"/>
          <a:ext cx="1270" cy="89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7" name="直線コネクタ 29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126192</xdr:rowOff>
    </xdr:from>
    <xdr:ext cx="469744" cy="259045"/>
    <xdr:sp macro="" textlink="">
      <xdr:nvSpPr>
        <xdr:cNvPr id="298" name="労働費最大値テキスト"/>
        <xdr:cNvSpPr txBox="1"/>
      </xdr:nvSpPr>
      <xdr:spPr>
        <a:xfrm>
          <a:off x="10528300" y="561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34</xdr:row>
      <xdr:rowOff>8065</xdr:rowOff>
    </xdr:from>
    <xdr:to>
      <xdr:col>15</xdr:col>
      <xdr:colOff>269875</xdr:colOff>
      <xdr:row>34</xdr:row>
      <xdr:rowOff>8065</xdr:rowOff>
    </xdr:to>
    <xdr:cxnSp macro="">
      <xdr:nvCxnSpPr>
        <xdr:cNvPr id="299" name="直線コネクタ 298"/>
        <xdr:cNvCxnSpPr/>
      </xdr:nvCxnSpPr>
      <xdr:spPr>
        <a:xfrm>
          <a:off x="10388600" y="58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157035</xdr:rowOff>
    </xdr:from>
    <xdr:to>
      <xdr:col>15</xdr:col>
      <xdr:colOff>180975</xdr:colOff>
      <xdr:row>36</xdr:row>
      <xdr:rowOff>158369</xdr:rowOff>
    </xdr:to>
    <xdr:cxnSp macro="">
      <xdr:nvCxnSpPr>
        <xdr:cNvPr id="300" name="直線コネクタ 299"/>
        <xdr:cNvCxnSpPr/>
      </xdr:nvCxnSpPr>
      <xdr:spPr>
        <a:xfrm>
          <a:off x="9639300" y="6329235"/>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16463</xdr:rowOff>
    </xdr:from>
    <xdr:ext cx="378565" cy="259045"/>
    <xdr:sp macro="" textlink="">
      <xdr:nvSpPr>
        <xdr:cNvPr id="301" name="労働費平均値テキスト"/>
        <xdr:cNvSpPr txBox="1"/>
      </xdr:nvSpPr>
      <xdr:spPr>
        <a:xfrm>
          <a:off x="10528300" y="6531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38036</xdr:rowOff>
    </xdr:from>
    <xdr:to>
      <xdr:col>15</xdr:col>
      <xdr:colOff>231775</xdr:colOff>
      <xdr:row>38</xdr:row>
      <xdr:rowOff>139636</xdr:rowOff>
    </xdr:to>
    <xdr:sp macro="" textlink="">
      <xdr:nvSpPr>
        <xdr:cNvPr id="302" name="フローチャート : 判断 301"/>
        <xdr:cNvSpPr/>
      </xdr:nvSpPr>
      <xdr:spPr>
        <a:xfrm>
          <a:off x="10426700" y="65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117983</xdr:rowOff>
    </xdr:from>
    <xdr:to>
      <xdr:col>14</xdr:col>
      <xdr:colOff>28575</xdr:colOff>
      <xdr:row>36</xdr:row>
      <xdr:rowOff>157035</xdr:rowOff>
    </xdr:to>
    <xdr:cxnSp macro="">
      <xdr:nvCxnSpPr>
        <xdr:cNvPr id="303" name="直線コネクタ 302"/>
        <xdr:cNvCxnSpPr/>
      </xdr:nvCxnSpPr>
      <xdr:spPr>
        <a:xfrm>
          <a:off x="8750300" y="6290183"/>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304" name="フローチャート : 判断 303"/>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305" name="テキスト ボックス 304"/>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59118</xdr:rowOff>
    </xdr:from>
    <xdr:to>
      <xdr:col>12</xdr:col>
      <xdr:colOff>511175</xdr:colOff>
      <xdr:row>36</xdr:row>
      <xdr:rowOff>117983</xdr:rowOff>
    </xdr:to>
    <xdr:cxnSp macro="">
      <xdr:nvCxnSpPr>
        <xdr:cNvPr id="306" name="直線コネクタ 305"/>
        <xdr:cNvCxnSpPr/>
      </xdr:nvCxnSpPr>
      <xdr:spPr>
        <a:xfrm>
          <a:off x="7861300" y="6231318"/>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164719</xdr:rowOff>
    </xdr:from>
    <xdr:to>
      <xdr:col>12</xdr:col>
      <xdr:colOff>561975</xdr:colOff>
      <xdr:row>37</xdr:row>
      <xdr:rowOff>94869</xdr:rowOff>
    </xdr:to>
    <xdr:sp macro="" textlink="">
      <xdr:nvSpPr>
        <xdr:cNvPr id="307" name="フローチャート : 判断 306"/>
        <xdr:cNvSpPr/>
      </xdr:nvSpPr>
      <xdr:spPr>
        <a:xfrm>
          <a:off x="8699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85996</xdr:rowOff>
    </xdr:from>
    <xdr:ext cx="469744" cy="259045"/>
    <xdr:sp macro="" textlink="">
      <xdr:nvSpPr>
        <xdr:cNvPr id="308" name="テキスト ボックス 307"/>
        <xdr:cNvSpPr txBox="1"/>
      </xdr:nvSpPr>
      <xdr:spPr>
        <a:xfrm>
          <a:off x="8515427"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54737</xdr:rowOff>
    </xdr:from>
    <xdr:to>
      <xdr:col>11</xdr:col>
      <xdr:colOff>307975</xdr:colOff>
      <xdr:row>36</xdr:row>
      <xdr:rowOff>59118</xdr:rowOff>
    </xdr:to>
    <xdr:cxnSp macro="">
      <xdr:nvCxnSpPr>
        <xdr:cNvPr id="309" name="直線コネクタ 308"/>
        <xdr:cNvCxnSpPr/>
      </xdr:nvCxnSpPr>
      <xdr:spPr>
        <a:xfrm>
          <a:off x="6972300" y="5369687"/>
          <a:ext cx="889000" cy="8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161671</xdr:rowOff>
    </xdr:from>
    <xdr:to>
      <xdr:col>11</xdr:col>
      <xdr:colOff>358775</xdr:colOff>
      <xdr:row>36</xdr:row>
      <xdr:rowOff>91821</xdr:rowOff>
    </xdr:to>
    <xdr:sp macro="" textlink="">
      <xdr:nvSpPr>
        <xdr:cNvPr id="310" name="フローチャート : 判断 309"/>
        <xdr:cNvSpPr/>
      </xdr:nvSpPr>
      <xdr:spPr>
        <a:xfrm>
          <a:off x="7810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108348</xdr:rowOff>
    </xdr:from>
    <xdr:ext cx="469744" cy="259045"/>
    <xdr:sp macro="" textlink="">
      <xdr:nvSpPr>
        <xdr:cNvPr id="311" name="テキスト ボックス 310"/>
        <xdr:cNvSpPr txBox="1"/>
      </xdr:nvSpPr>
      <xdr:spPr>
        <a:xfrm>
          <a:off x="7626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167196</xdr:rowOff>
    </xdr:from>
    <xdr:to>
      <xdr:col>10</xdr:col>
      <xdr:colOff>155575</xdr:colOff>
      <xdr:row>35</xdr:row>
      <xdr:rowOff>97346</xdr:rowOff>
    </xdr:to>
    <xdr:sp macro="" textlink="">
      <xdr:nvSpPr>
        <xdr:cNvPr id="312" name="フローチャート : 判断 311"/>
        <xdr:cNvSpPr/>
      </xdr:nvSpPr>
      <xdr:spPr>
        <a:xfrm>
          <a:off x="6921500" y="599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88473</xdr:rowOff>
    </xdr:from>
    <xdr:ext cx="469744" cy="259045"/>
    <xdr:sp macro="" textlink="">
      <xdr:nvSpPr>
        <xdr:cNvPr id="313" name="テキスト ボックス 312"/>
        <xdr:cNvSpPr txBox="1"/>
      </xdr:nvSpPr>
      <xdr:spPr>
        <a:xfrm>
          <a:off x="6737427" y="608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107569</xdr:rowOff>
    </xdr:from>
    <xdr:to>
      <xdr:col>15</xdr:col>
      <xdr:colOff>231775</xdr:colOff>
      <xdr:row>37</xdr:row>
      <xdr:rowOff>37719</xdr:rowOff>
    </xdr:to>
    <xdr:sp macro="" textlink="">
      <xdr:nvSpPr>
        <xdr:cNvPr id="319" name="円/楕円 318"/>
        <xdr:cNvSpPr/>
      </xdr:nvSpPr>
      <xdr:spPr>
        <a:xfrm>
          <a:off x="104267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130446</xdr:rowOff>
    </xdr:from>
    <xdr:ext cx="469744" cy="259045"/>
    <xdr:sp macro="" textlink="">
      <xdr:nvSpPr>
        <xdr:cNvPr id="320" name="労働費該当値テキスト"/>
        <xdr:cNvSpPr txBox="1"/>
      </xdr:nvSpPr>
      <xdr:spPr>
        <a:xfrm>
          <a:off x="10528300"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106235</xdr:rowOff>
    </xdr:from>
    <xdr:to>
      <xdr:col>14</xdr:col>
      <xdr:colOff>79375</xdr:colOff>
      <xdr:row>37</xdr:row>
      <xdr:rowOff>36385</xdr:rowOff>
    </xdr:to>
    <xdr:sp macro="" textlink="">
      <xdr:nvSpPr>
        <xdr:cNvPr id="321" name="円/楕円 320"/>
        <xdr:cNvSpPr/>
      </xdr:nvSpPr>
      <xdr:spPr>
        <a:xfrm>
          <a:off x="9588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52912</xdr:rowOff>
    </xdr:from>
    <xdr:ext cx="469744" cy="259045"/>
    <xdr:sp macro="" textlink="">
      <xdr:nvSpPr>
        <xdr:cNvPr id="322" name="テキスト ボックス 321"/>
        <xdr:cNvSpPr txBox="1"/>
      </xdr:nvSpPr>
      <xdr:spPr>
        <a:xfrm>
          <a:off x="9404427" y="60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67183</xdr:rowOff>
    </xdr:from>
    <xdr:to>
      <xdr:col>12</xdr:col>
      <xdr:colOff>561975</xdr:colOff>
      <xdr:row>36</xdr:row>
      <xdr:rowOff>168783</xdr:rowOff>
    </xdr:to>
    <xdr:sp macro="" textlink="">
      <xdr:nvSpPr>
        <xdr:cNvPr id="323" name="円/楕円 322"/>
        <xdr:cNvSpPr/>
      </xdr:nvSpPr>
      <xdr:spPr>
        <a:xfrm>
          <a:off x="8699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13860</xdr:rowOff>
    </xdr:from>
    <xdr:ext cx="469744" cy="259045"/>
    <xdr:sp macro="" textlink="">
      <xdr:nvSpPr>
        <xdr:cNvPr id="324" name="テキスト ボックス 323"/>
        <xdr:cNvSpPr txBox="1"/>
      </xdr:nvSpPr>
      <xdr:spPr>
        <a:xfrm>
          <a:off x="8515427"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8318</xdr:rowOff>
    </xdr:from>
    <xdr:to>
      <xdr:col>11</xdr:col>
      <xdr:colOff>358775</xdr:colOff>
      <xdr:row>36</xdr:row>
      <xdr:rowOff>109918</xdr:rowOff>
    </xdr:to>
    <xdr:sp macro="" textlink="">
      <xdr:nvSpPr>
        <xdr:cNvPr id="325" name="円/楕円 324"/>
        <xdr:cNvSpPr/>
      </xdr:nvSpPr>
      <xdr:spPr>
        <a:xfrm>
          <a:off x="7810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101045</xdr:rowOff>
    </xdr:from>
    <xdr:ext cx="469744" cy="259045"/>
    <xdr:sp macro="" textlink="">
      <xdr:nvSpPr>
        <xdr:cNvPr id="326" name="テキスト ボックス 325"/>
        <xdr:cNvSpPr txBox="1"/>
      </xdr:nvSpPr>
      <xdr:spPr>
        <a:xfrm>
          <a:off x="7626427" y="627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3937</xdr:rowOff>
    </xdr:from>
    <xdr:to>
      <xdr:col>10</xdr:col>
      <xdr:colOff>155575</xdr:colOff>
      <xdr:row>31</xdr:row>
      <xdr:rowOff>105537</xdr:rowOff>
    </xdr:to>
    <xdr:sp macro="" textlink="">
      <xdr:nvSpPr>
        <xdr:cNvPr id="327" name="円/楕円 326"/>
        <xdr:cNvSpPr/>
      </xdr:nvSpPr>
      <xdr:spPr>
        <a:xfrm>
          <a:off x="6921500" y="5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122064</xdr:rowOff>
    </xdr:from>
    <xdr:ext cx="469744" cy="259045"/>
    <xdr:sp macro="" textlink="">
      <xdr:nvSpPr>
        <xdr:cNvPr id="328" name="テキスト ボックス 327"/>
        <xdr:cNvSpPr txBox="1"/>
      </xdr:nvSpPr>
      <xdr:spPr>
        <a:xfrm>
          <a:off x="6737427" y="50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4" name="直線コネクタ 353"/>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5"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6" name="直線コネクタ 355"/>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7"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8" name="直線コネクタ 357"/>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155621</xdr:rowOff>
    </xdr:from>
    <xdr:to>
      <xdr:col>15</xdr:col>
      <xdr:colOff>180975</xdr:colOff>
      <xdr:row>57</xdr:row>
      <xdr:rowOff>158053</xdr:rowOff>
    </xdr:to>
    <xdr:cxnSp macro="">
      <xdr:nvCxnSpPr>
        <xdr:cNvPr id="359" name="直線コネクタ 358"/>
        <xdr:cNvCxnSpPr/>
      </xdr:nvCxnSpPr>
      <xdr:spPr>
        <a:xfrm flipV="1">
          <a:off x="9639300" y="9928271"/>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0"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1" name="フローチャート : 判断 360"/>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158053</xdr:rowOff>
    </xdr:from>
    <xdr:to>
      <xdr:col>14</xdr:col>
      <xdr:colOff>28575</xdr:colOff>
      <xdr:row>58</xdr:row>
      <xdr:rowOff>38250</xdr:rowOff>
    </xdr:to>
    <xdr:cxnSp macro="">
      <xdr:nvCxnSpPr>
        <xdr:cNvPr id="362" name="直線コネクタ 361"/>
        <xdr:cNvCxnSpPr/>
      </xdr:nvCxnSpPr>
      <xdr:spPr>
        <a:xfrm flipV="1">
          <a:off x="8750300" y="9930703"/>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3" name="フローチャート : 判断 362"/>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4" name="テキスト ボックス 363"/>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38250</xdr:rowOff>
    </xdr:from>
    <xdr:to>
      <xdr:col>12</xdr:col>
      <xdr:colOff>511175</xdr:colOff>
      <xdr:row>58</xdr:row>
      <xdr:rowOff>71692</xdr:rowOff>
    </xdr:to>
    <xdr:cxnSp macro="">
      <xdr:nvCxnSpPr>
        <xdr:cNvPr id="365" name="直線コネクタ 364"/>
        <xdr:cNvCxnSpPr/>
      </xdr:nvCxnSpPr>
      <xdr:spPr>
        <a:xfrm flipV="1">
          <a:off x="7861300" y="9982350"/>
          <a:ext cx="8890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6" name="フローチャート : 判断 365"/>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7" name="テキスト ボックス 366"/>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71692</xdr:rowOff>
    </xdr:from>
    <xdr:to>
      <xdr:col>11</xdr:col>
      <xdr:colOff>307975</xdr:colOff>
      <xdr:row>58</xdr:row>
      <xdr:rowOff>77276</xdr:rowOff>
    </xdr:to>
    <xdr:cxnSp macro="">
      <xdr:nvCxnSpPr>
        <xdr:cNvPr id="368" name="直線コネクタ 367"/>
        <xdr:cNvCxnSpPr/>
      </xdr:nvCxnSpPr>
      <xdr:spPr>
        <a:xfrm flipV="1">
          <a:off x="6972300" y="10015792"/>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9" name="フローチャート : 判断 368"/>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0" name="テキスト ボックス 369"/>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1" name="フローチャート : 判断 370"/>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2" name="テキスト ボックス 371"/>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104821</xdr:rowOff>
    </xdr:from>
    <xdr:to>
      <xdr:col>15</xdr:col>
      <xdr:colOff>231775</xdr:colOff>
      <xdr:row>58</xdr:row>
      <xdr:rowOff>34971</xdr:rowOff>
    </xdr:to>
    <xdr:sp macro="" textlink="">
      <xdr:nvSpPr>
        <xdr:cNvPr id="378" name="円/楕円 377"/>
        <xdr:cNvSpPr/>
      </xdr:nvSpPr>
      <xdr:spPr>
        <a:xfrm>
          <a:off x="10426700" y="9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83248</xdr:rowOff>
    </xdr:from>
    <xdr:ext cx="534377" cy="259045"/>
    <xdr:sp macro="" textlink="">
      <xdr:nvSpPr>
        <xdr:cNvPr id="379" name="農林水産業費該当値テキスト"/>
        <xdr:cNvSpPr txBox="1"/>
      </xdr:nvSpPr>
      <xdr:spPr>
        <a:xfrm>
          <a:off x="10528300" y="98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107253</xdr:rowOff>
    </xdr:from>
    <xdr:to>
      <xdr:col>14</xdr:col>
      <xdr:colOff>79375</xdr:colOff>
      <xdr:row>58</xdr:row>
      <xdr:rowOff>37403</xdr:rowOff>
    </xdr:to>
    <xdr:sp macro="" textlink="">
      <xdr:nvSpPr>
        <xdr:cNvPr id="380" name="円/楕円 379"/>
        <xdr:cNvSpPr/>
      </xdr:nvSpPr>
      <xdr:spPr>
        <a:xfrm>
          <a:off x="9588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28530</xdr:rowOff>
    </xdr:from>
    <xdr:ext cx="534377" cy="259045"/>
    <xdr:sp macro="" textlink="">
      <xdr:nvSpPr>
        <xdr:cNvPr id="381" name="テキスト ボックス 380"/>
        <xdr:cNvSpPr txBox="1"/>
      </xdr:nvSpPr>
      <xdr:spPr>
        <a:xfrm>
          <a:off x="9372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158900</xdr:rowOff>
    </xdr:from>
    <xdr:to>
      <xdr:col>12</xdr:col>
      <xdr:colOff>561975</xdr:colOff>
      <xdr:row>58</xdr:row>
      <xdr:rowOff>89050</xdr:rowOff>
    </xdr:to>
    <xdr:sp macro="" textlink="">
      <xdr:nvSpPr>
        <xdr:cNvPr id="382" name="円/楕円 381"/>
        <xdr:cNvSpPr/>
      </xdr:nvSpPr>
      <xdr:spPr>
        <a:xfrm>
          <a:off x="86995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80177</xdr:rowOff>
    </xdr:from>
    <xdr:ext cx="534377" cy="259045"/>
    <xdr:sp macro="" textlink="">
      <xdr:nvSpPr>
        <xdr:cNvPr id="383" name="テキスト ボックス 382"/>
        <xdr:cNvSpPr txBox="1"/>
      </xdr:nvSpPr>
      <xdr:spPr>
        <a:xfrm>
          <a:off x="8483111" y="100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20892</xdr:rowOff>
    </xdr:from>
    <xdr:to>
      <xdr:col>11</xdr:col>
      <xdr:colOff>358775</xdr:colOff>
      <xdr:row>58</xdr:row>
      <xdr:rowOff>122492</xdr:rowOff>
    </xdr:to>
    <xdr:sp macro="" textlink="">
      <xdr:nvSpPr>
        <xdr:cNvPr id="384" name="円/楕円 383"/>
        <xdr:cNvSpPr/>
      </xdr:nvSpPr>
      <xdr:spPr>
        <a:xfrm>
          <a:off x="7810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113619</xdr:rowOff>
    </xdr:from>
    <xdr:ext cx="534377" cy="259045"/>
    <xdr:sp macro="" textlink="">
      <xdr:nvSpPr>
        <xdr:cNvPr id="385" name="テキスト ボックス 384"/>
        <xdr:cNvSpPr txBox="1"/>
      </xdr:nvSpPr>
      <xdr:spPr>
        <a:xfrm>
          <a:off x="7594111" y="100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26476</xdr:rowOff>
    </xdr:from>
    <xdr:to>
      <xdr:col>10</xdr:col>
      <xdr:colOff>155575</xdr:colOff>
      <xdr:row>58</xdr:row>
      <xdr:rowOff>128076</xdr:rowOff>
    </xdr:to>
    <xdr:sp macro="" textlink="">
      <xdr:nvSpPr>
        <xdr:cNvPr id="386" name="円/楕円 385"/>
        <xdr:cNvSpPr/>
      </xdr:nvSpPr>
      <xdr:spPr>
        <a:xfrm>
          <a:off x="6921500" y="99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119203</xdr:rowOff>
    </xdr:from>
    <xdr:ext cx="534377" cy="259045"/>
    <xdr:sp macro="" textlink="">
      <xdr:nvSpPr>
        <xdr:cNvPr id="387" name="テキスト ボックス 386"/>
        <xdr:cNvSpPr txBox="1"/>
      </xdr:nvSpPr>
      <xdr:spPr>
        <a:xfrm>
          <a:off x="6705111" y="100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1" name="直線コネクタ 410"/>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2"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3" name="直線コネクタ 412"/>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4"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5" name="直線コネクタ 414"/>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3759</xdr:rowOff>
    </xdr:from>
    <xdr:to>
      <xdr:col>15</xdr:col>
      <xdr:colOff>180975</xdr:colOff>
      <xdr:row>77</xdr:row>
      <xdr:rowOff>69292</xdr:rowOff>
    </xdr:to>
    <xdr:cxnSp macro="">
      <xdr:nvCxnSpPr>
        <xdr:cNvPr id="416" name="直線コネクタ 415"/>
        <xdr:cNvCxnSpPr/>
      </xdr:nvCxnSpPr>
      <xdr:spPr>
        <a:xfrm flipV="1">
          <a:off x="9639300" y="13205409"/>
          <a:ext cx="8382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7"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8" name="フローチャート : 判断 417"/>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64719</xdr:rowOff>
    </xdr:from>
    <xdr:to>
      <xdr:col>14</xdr:col>
      <xdr:colOff>28575</xdr:colOff>
      <xdr:row>77</xdr:row>
      <xdr:rowOff>69292</xdr:rowOff>
    </xdr:to>
    <xdr:cxnSp macro="">
      <xdr:nvCxnSpPr>
        <xdr:cNvPr id="419" name="直線コネクタ 418"/>
        <xdr:cNvCxnSpPr/>
      </xdr:nvCxnSpPr>
      <xdr:spPr>
        <a:xfrm>
          <a:off x="8750300" y="1326636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0" name="フローチャート : 判断 419"/>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1" name="テキスト ボックス 420"/>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64719</xdr:rowOff>
    </xdr:from>
    <xdr:to>
      <xdr:col>12</xdr:col>
      <xdr:colOff>511175</xdr:colOff>
      <xdr:row>77</xdr:row>
      <xdr:rowOff>142633</xdr:rowOff>
    </xdr:to>
    <xdr:cxnSp macro="">
      <xdr:nvCxnSpPr>
        <xdr:cNvPr id="422" name="直線コネクタ 421"/>
        <xdr:cNvCxnSpPr/>
      </xdr:nvCxnSpPr>
      <xdr:spPr>
        <a:xfrm flipV="1">
          <a:off x="7861300" y="13266369"/>
          <a:ext cx="8890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3" name="フローチャート : 判断 422"/>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4" name="テキスト ボックス 423"/>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142633</xdr:rowOff>
    </xdr:from>
    <xdr:to>
      <xdr:col>11</xdr:col>
      <xdr:colOff>307975</xdr:colOff>
      <xdr:row>77</xdr:row>
      <xdr:rowOff>143053</xdr:rowOff>
    </xdr:to>
    <xdr:cxnSp macro="">
      <xdr:nvCxnSpPr>
        <xdr:cNvPr id="425" name="直線コネクタ 424"/>
        <xdr:cNvCxnSpPr/>
      </xdr:nvCxnSpPr>
      <xdr:spPr>
        <a:xfrm flipV="1">
          <a:off x="6972300" y="1334428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6" name="フローチャート : 判断 425"/>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7" name="テキスト ボックス 426"/>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8" name="フローチャート : 判断 427"/>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9" name="テキスト ボックス 428"/>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124409</xdr:rowOff>
    </xdr:from>
    <xdr:to>
      <xdr:col>15</xdr:col>
      <xdr:colOff>231775</xdr:colOff>
      <xdr:row>77</xdr:row>
      <xdr:rowOff>54559</xdr:rowOff>
    </xdr:to>
    <xdr:sp macro="" textlink="">
      <xdr:nvSpPr>
        <xdr:cNvPr id="435" name="円/楕円 434"/>
        <xdr:cNvSpPr/>
      </xdr:nvSpPr>
      <xdr:spPr>
        <a:xfrm>
          <a:off x="10426700" y="131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102836</xdr:rowOff>
    </xdr:from>
    <xdr:ext cx="534377" cy="259045"/>
    <xdr:sp macro="" textlink="">
      <xdr:nvSpPr>
        <xdr:cNvPr id="436" name="商工費該当値テキスト"/>
        <xdr:cNvSpPr txBox="1"/>
      </xdr:nvSpPr>
      <xdr:spPr>
        <a:xfrm>
          <a:off x="10528300"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18492</xdr:rowOff>
    </xdr:from>
    <xdr:to>
      <xdr:col>14</xdr:col>
      <xdr:colOff>79375</xdr:colOff>
      <xdr:row>77</xdr:row>
      <xdr:rowOff>120092</xdr:rowOff>
    </xdr:to>
    <xdr:sp macro="" textlink="">
      <xdr:nvSpPr>
        <xdr:cNvPr id="437" name="円/楕円 436"/>
        <xdr:cNvSpPr/>
      </xdr:nvSpPr>
      <xdr:spPr>
        <a:xfrm>
          <a:off x="9588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111219</xdr:rowOff>
    </xdr:from>
    <xdr:ext cx="469744" cy="259045"/>
    <xdr:sp macro="" textlink="">
      <xdr:nvSpPr>
        <xdr:cNvPr id="438" name="テキスト ボックス 437"/>
        <xdr:cNvSpPr txBox="1"/>
      </xdr:nvSpPr>
      <xdr:spPr>
        <a:xfrm>
          <a:off x="9404427" y="13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13919</xdr:rowOff>
    </xdr:from>
    <xdr:to>
      <xdr:col>12</xdr:col>
      <xdr:colOff>561975</xdr:colOff>
      <xdr:row>77</xdr:row>
      <xdr:rowOff>115519</xdr:rowOff>
    </xdr:to>
    <xdr:sp macro="" textlink="">
      <xdr:nvSpPr>
        <xdr:cNvPr id="439" name="円/楕円 438"/>
        <xdr:cNvSpPr/>
      </xdr:nvSpPr>
      <xdr:spPr>
        <a:xfrm>
          <a:off x="8699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106646</xdr:rowOff>
    </xdr:from>
    <xdr:ext cx="469744" cy="259045"/>
    <xdr:sp macro="" textlink="">
      <xdr:nvSpPr>
        <xdr:cNvPr id="440" name="テキスト ボックス 439"/>
        <xdr:cNvSpPr txBox="1"/>
      </xdr:nvSpPr>
      <xdr:spPr>
        <a:xfrm>
          <a:off x="8515427"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91833</xdr:rowOff>
    </xdr:from>
    <xdr:to>
      <xdr:col>11</xdr:col>
      <xdr:colOff>358775</xdr:colOff>
      <xdr:row>78</xdr:row>
      <xdr:rowOff>21983</xdr:rowOff>
    </xdr:to>
    <xdr:sp macro="" textlink="">
      <xdr:nvSpPr>
        <xdr:cNvPr id="441" name="円/楕円 440"/>
        <xdr:cNvSpPr/>
      </xdr:nvSpPr>
      <xdr:spPr>
        <a:xfrm>
          <a:off x="7810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13110</xdr:rowOff>
    </xdr:from>
    <xdr:ext cx="469744" cy="259045"/>
    <xdr:sp macro="" textlink="">
      <xdr:nvSpPr>
        <xdr:cNvPr id="442" name="テキスト ボックス 441"/>
        <xdr:cNvSpPr txBox="1"/>
      </xdr:nvSpPr>
      <xdr:spPr>
        <a:xfrm>
          <a:off x="7626427" y="133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92253</xdr:rowOff>
    </xdr:from>
    <xdr:to>
      <xdr:col>10</xdr:col>
      <xdr:colOff>155575</xdr:colOff>
      <xdr:row>78</xdr:row>
      <xdr:rowOff>22403</xdr:rowOff>
    </xdr:to>
    <xdr:sp macro="" textlink="">
      <xdr:nvSpPr>
        <xdr:cNvPr id="443" name="円/楕円 442"/>
        <xdr:cNvSpPr/>
      </xdr:nvSpPr>
      <xdr:spPr>
        <a:xfrm>
          <a:off x="6921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13530</xdr:rowOff>
    </xdr:from>
    <xdr:ext cx="469744" cy="259045"/>
    <xdr:sp macro="" textlink="">
      <xdr:nvSpPr>
        <xdr:cNvPr id="444" name="テキスト ボックス 443"/>
        <xdr:cNvSpPr txBox="1"/>
      </xdr:nvSpPr>
      <xdr:spPr>
        <a:xfrm>
          <a:off x="6737427" y="133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0" name="テキスト ボックス 45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2" name="テキスト ボックス 46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8" name="直線コネクタ 467"/>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9"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0" name="直線コネクタ 469"/>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1"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2" name="直線コネクタ 471"/>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45715</xdr:rowOff>
    </xdr:from>
    <xdr:to>
      <xdr:col>15</xdr:col>
      <xdr:colOff>180975</xdr:colOff>
      <xdr:row>97</xdr:row>
      <xdr:rowOff>53073</xdr:rowOff>
    </xdr:to>
    <xdr:cxnSp macro="">
      <xdr:nvCxnSpPr>
        <xdr:cNvPr id="473" name="直線コネクタ 472"/>
        <xdr:cNvCxnSpPr/>
      </xdr:nvCxnSpPr>
      <xdr:spPr>
        <a:xfrm>
          <a:off x="9639300" y="16676365"/>
          <a:ext cx="8382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4"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5" name="フローチャート : 判断 474"/>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45715</xdr:rowOff>
    </xdr:from>
    <xdr:to>
      <xdr:col>14</xdr:col>
      <xdr:colOff>28575</xdr:colOff>
      <xdr:row>97</xdr:row>
      <xdr:rowOff>77727</xdr:rowOff>
    </xdr:to>
    <xdr:cxnSp macro="">
      <xdr:nvCxnSpPr>
        <xdr:cNvPr id="476" name="直線コネクタ 475"/>
        <xdr:cNvCxnSpPr/>
      </xdr:nvCxnSpPr>
      <xdr:spPr>
        <a:xfrm flipV="1">
          <a:off x="8750300" y="16676365"/>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7" name="フローチャート : 判断 476"/>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78" name="テキスト ボックス 477"/>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55621</xdr:rowOff>
    </xdr:from>
    <xdr:to>
      <xdr:col>12</xdr:col>
      <xdr:colOff>511175</xdr:colOff>
      <xdr:row>97</xdr:row>
      <xdr:rowOff>77727</xdr:rowOff>
    </xdr:to>
    <xdr:cxnSp macro="">
      <xdr:nvCxnSpPr>
        <xdr:cNvPr id="479" name="直線コネクタ 478"/>
        <xdr:cNvCxnSpPr/>
      </xdr:nvCxnSpPr>
      <xdr:spPr>
        <a:xfrm>
          <a:off x="7861300" y="16686271"/>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0" name="フローチャート : 判断 479"/>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1" name="テキスト ボックス 480"/>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55621</xdr:rowOff>
    </xdr:from>
    <xdr:to>
      <xdr:col>11</xdr:col>
      <xdr:colOff>307975</xdr:colOff>
      <xdr:row>97</xdr:row>
      <xdr:rowOff>118959</xdr:rowOff>
    </xdr:to>
    <xdr:cxnSp macro="">
      <xdr:nvCxnSpPr>
        <xdr:cNvPr id="482" name="直線コネクタ 481"/>
        <xdr:cNvCxnSpPr/>
      </xdr:nvCxnSpPr>
      <xdr:spPr>
        <a:xfrm flipV="1">
          <a:off x="6972300" y="16686271"/>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3" name="フローチャート : 判断 482"/>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4" name="テキスト ボックス 483"/>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5" name="フローチャート : 判断 484"/>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6" name="テキスト ボックス 485"/>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2273</xdr:rowOff>
    </xdr:from>
    <xdr:to>
      <xdr:col>15</xdr:col>
      <xdr:colOff>231775</xdr:colOff>
      <xdr:row>97</xdr:row>
      <xdr:rowOff>103873</xdr:rowOff>
    </xdr:to>
    <xdr:sp macro="" textlink="">
      <xdr:nvSpPr>
        <xdr:cNvPr id="492" name="円/楕円 491"/>
        <xdr:cNvSpPr/>
      </xdr:nvSpPr>
      <xdr:spPr>
        <a:xfrm>
          <a:off x="10426700" y="166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25150</xdr:rowOff>
    </xdr:from>
    <xdr:ext cx="534377" cy="259045"/>
    <xdr:sp macro="" textlink="">
      <xdr:nvSpPr>
        <xdr:cNvPr id="493" name="土木費該当値テキスト"/>
        <xdr:cNvSpPr txBox="1"/>
      </xdr:nvSpPr>
      <xdr:spPr>
        <a:xfrm>
          <a:off x="10528300" y="164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166365</xdr:rowOff>
    </xdr:from>
    <xdr:to>
      <xdr:col>14</xdr:col>
      <xdr:colOff>79375</xdr:colOff>
      <xdr:row>97</xdr:row>
      <xdr:rowOff>96515</xdr:rowOff>
    </xdr:to>
    <xdr:sp macro="" textlink="">
      <xdr:nvSpPr>
        <xdr:cNvPr id="494" name="円/楕円 493"/>
        <xdr:cNvSpPr/>
      </xdr:nvSpPr>
      <xdr:spPr>
        <a:xfrm>
          <a:off x="9588500" y="1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113042</xdr:rowOff>
    </xdr:from>
    <xdr:ext cx="534377" cy="259045"/>
    <xdr:sp macro="" textlink="">
      <xdr:nvSpPr>
        <xdr:cNvPr id="495" name="テキスト ボックス 494"/>
        <xdr:cNvSpPr txBox="1"/>
      </xdr:nvSpPr>
      <xdr:spPr>
        <a:xfrm>
          <a:off x="9372111" y="164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26927</xdr:rowOff>
    </xdr:from>
    <xdr:to>
      <xdr:col>12</xdr:col>
      <xdr:colOff>561975</xdr:colOff>
      <xdr:row>97</xdr:row>
      <xdr:rowOff>128527</xdr:rowOff>
    </xdr:to>
    <xdr:sp macro="" textlink="">
      <xdr:nvSpPr>
        <xdr:cNvPr id="496" name="円/楕円 495"/>
        <xdr:cNvSpPr/>
      </xdr:nvSpPr>
      <xdr:spPr>
        <a:xfrm>
          <a:off x="8699500" y="166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145054</xdr:rowOff>
    </xdr:from>
    <xdr:ext cx="534377" cy="259045"/>
    <xdr:sp macro="" textlink="">
      <xdr:nvSpPr>
        <xdr:cNvPr id="497" name="テキスト ボックス 496"/>
        <xdr:cNvSpPr txBox="1"/>
      </xdr:nvSpPr>
      <xdr:spPr>
        <a:xfrm>
          <a:off x="8483111" y="164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4821</xdr:rowOff>
    </xdr:from>
    <xdr:to>
      <xdr:col>11</xdr:col>
      <xdr:colOff>358775</xdr:colOff>
      <xdr:row>97</xdr:row>
      <xdr:rowOff>106421</xdr:rowOff>
    </xdr:to>
    <xdr:sp macro="" textlink="">
      <xdr:nvSpPr>
        <xdr:cNvPr id="498" name="円/楕円 497"/>
        <xdr:cNvSpPr/>
      </xdr:nvSpPr>
      <xdr:spPr>
        <a:xfrm>
          <a:off x="7810500" y="1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122948</xdr:rowOff>
    </xdr:from>
    <xdr:ext cx="534377" cy="259045"/>
    <xdr:sp macro="" textlink="">
      <xdr:nvSpPr>
        <xdr:cNvPr id="499" name="テキスト ボックス 498"/>
        <xdr:cNvSpPr txBox="1"/>
      </xdr:nvSpPr>
      <xdr:spPr>
        <a:xfrm>
          <a:off x="7594111" y="164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68159</xdr:rowOff>
    </xdr:from>
    <xdr:to>
      <xdr:col>10</xdr:col>
      <xdr:colOff>155575</xdr:colOff>
      <xdr:row>97</xdr:row>
      <xdr:rowOff>169759</xdr:rowOff>
    </xdr:to>
    <xdr:sp macro="" textlink="">
      <xdr:nvSpPr>
        <xdr:cNvPr id="500" name="円/楕円 499"/>
        <xdr:cNvSpPr/>
      </xdr:nvSpPr>
      <xdr:spPr>
        <a:xfrm>
          <a:off x="6921500" y="166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14836</xdr:rowOff>
    </xdr:from>
    <xdr:ext cx="534377" cy="259045"/>
    <xdr:sp macro="" textlink="">
      <xdr:nvSpPr>
        <xdr:cNvPr id="501" name="テキスト ボックス 500"/>
        <xdr:cNvSpPr txBox="1"/>
      </xdr:nvSpPr>
      <xdr:spPr>
        <a:xfrm>
          <a:off x="6705111" y="1647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5" name="直線コネクタ 524"/>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6"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7" name="直線コネクタ 526"/>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8"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9" name="直線コネクタ 528"/>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169399</xdr:rowOff>
    </xdr:from>
    <xdr:to>
      <xdr:col>23</xdr:col>
      <xdr:colOff>517525</xdr:colOff>
      <xdr:row>37</xdr:row>
      <xdr:rowOff>4350</xdr:rowOff>
    </xdr:to>
    <xdr:cxnSp macro="">
      <xdr:nvCxnSpPr>
        <xdr:cNvPr id="530" name="直線コネクタ 529"/>
        <xdr:cNvCxnSpPr/>
      </xdr:nvCxnSpPr>
      <xdr:spPr>
        <a:xfrm flipV="1">
          <a:off x="15481300" y="63415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1"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2" name="フローチャート : 判断 531"/>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74644</xdr:rowOff>
    </xdr:from>
    <xdr:to>
      <xdr:col>22</xdr:col>
      <xdr:colOff>365125</xdr:colOff>
      <xdr:row>37</xdr:row>
      <xdr:rowOff>4350</xdr:rowOff>
    </xdr:to>
    <xdr:cxnSp macro="">
      <xdr:nvCxnSpPr>
        <xdr:cNvPr id="533" name="直線コネクタ 532"/>
        <xdr:cNvCxnSpPr/>
      </xdr:nvCxnSpPr>
      <xdr:spPr>
        <a:xfrm>
          <a:off x="14592300" y="5732494"/>
          <a:ext cx="889000" cy="6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4" name="フローチャート : 判断 533"/>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5" name="テキスト ボックス 534"/>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74644</xdr:rowOff>
    </xdr:from>
    <xdr:to>
      <xdr:col>21</xdr:col>
      <xdr:colOff>161925</xdr:colOff>
      <xdr:row>36</xdr:row>
      <xdr:rowOff>161493</xdr:rowOff>
    </xdr:to>
    <xdr:cxnSp macro="">
      <xdr:nvCxnSpPr>
        <xdr:cNvPr id="536" name="直線コネクタ 535"/>
        <xdr:cNvCxnSpPr/>
      </xdr:nvCxnSpPr>
      <xdr:spPr>
        <a:xfrm flipV="1">
          <a:off x="13703300" y="5732494"/>
          <a:ext cx="889000" cy="60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7" name="フローチャート : 判断 536"/>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38" name="テキスト ボックス 537"/>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110458</xdr:rowOff>
    </xdr:from>
    <xdr:to>
      <xdr:col>19</xdr:col>
      <xdr:colOff>644525</xdr:colOff>
      <xdr:row>36</xdr:row>
      <xdr:rowOff>161493</xdr:rowOff>
    </xdr:to>
    <xdr:cxnSp macro="">
      <xdr:nvCxnSpPr>
        <xdr:cNvPr id="539" name="直線コネクタ 538"/>
        <xdr:cNvCxnSpPr/>
      </xdr:nvCxnSpPr>
      <xdr:spPr>
        <a:xfrm>
          <a:off x="12814300" y="6282658"/>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0" name="フローチャート : 判断 539"/>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1" name="テキスト ボックス 540"/>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2" name="フローチャート : 判断 541"/>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3" name="テキスト ボックス 542"/>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118599</xdr:rowOff>
    </xdr:from>
    <xdr:to>
      <xdr:col>23</xdr:col>
      <xdr:colOff>568325</xdr:colOff>
      <xdr:row>37</xdr:row>
      <xdr:rowOff>48749</xdr:rowOff>
    </xdr:to>
    <xdr:sp macro="" textlink="">
      <xdr:nvSpPr>
        <xdr:cNvPr id="549" name="円/楕円 548"/>
        <xdr:cNvSpPr/>
      </xdr:nvSpPr>
      <xdr:spPr>
        <a:xfrm>
          <a:off x="16268700" y="62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97026</xdr:rowOff>
    </xdr:from>
    <xdr:ext cx="534377" cy="259045"/>
    <xdr:sp macro="" textlink="">
      <xdr:nvSpPr>
        <xdr:cNvPr id="550" name="消防費該当値テキスト"/>
        <xdr:cNvSpPr txBox="1"/>
      </xdr:nvSpPr>
      <xdr:spPr>
        <a:xfrm>
          <a:off x="16370300" y="62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125000</xdr:rowOff>
    </xdr:from>
    <xdr:to>
      <xdr:col>22</xdr:col>
      <xdr:colOff>415925</xdr:colOff>
      <xdr:row>37</xdr:row>
      <xdr:rowOff>55150</xdr:rowOff>
    </xdr:to>
    <xdr:sp macro="" textlink="">
      <xdr:nvSpPr>
        <xdr:cNvPr id="551" name="円/楕円 550"/>
        <xdr:cNvSpPr/>
      </xdr:nvSpPr>
      <xdr:spPr>
        <a:xfrm>
          <a:off x="15430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46277</xdr:rowOff>
    </xdr:from>
    <xdr:ext cx="534377" cy="259045"/>
    <xdr:sp macro="" textlink="">
      <xdr:nvSpPr>
        <xdr:cNvPr id="552" name="テキスト ボックス 551"/>
        <xdr:cNvSpPr txBox="1"/>
      </xdr:nvSpPr>
      <xdr:spPr>
        <a:xfrm>
          <a:off x="15214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23844</xdr:rowOff>
    </xdr:from>
    <xdr:to>
      <xdr:col>21</xdr:col>
      <xdr:colOff>212725</xdr:colOff>
      <xdr:row>33</xdr:row>
      <xdr:rowOff>125444</xdr:rowOff>
    </xdr:to>
    <xdr:sp macro="" textlink="">
      <xdr:nvSpPr>
        <xdr:cNvPr id="553" name="円/楕円 552"/>
        <xdr:cNvSpPr/>
      </xdr:nvSpPr>
      <xdr:spPr>
        <a:xfrm>
          <a:off x="14541500" y="56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141971</xdr:rowOff>
    </xdr:from>
    <xdr:ext cx="534377" cy="259045"/>
    <xdr:sp macro="" textlink="">
      <xdr:nvSpPr>
        <xdr:cNvPr id="554" name="テキスト ボックス 553"/>
        <xdr:cNvSpPr txBox="1"/>
      </xdr:nvSpPr>
      <xdr:spPr>
        <a:xfrm>
          <a:off x="14325111" y="54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110693</xdr:rowOff>
    </xdr:from>
    <xdr:to>
      <xdr:col>20</xdr:col>
      <xdr:colOff>9525</xdr:colOff>
      <xdr:row>37</xdr:row>
      <xdr:rowOff>40843</xdr:rowOff>
    </xdr:to>
    <xdr:sp macro="" textlink="">
      <xdr:nvSpPr>
        <xdr:cNvPr id="555" name="円/楕円 554"/>
        <xdr:cNvSpPr/>
      </xdr:nvSpPr>
      <xdr:spPr>
        <a:xfrm>
          <a:off x="13652500" y="62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31970</xdr:rowOff>
    </xdr:from>
    <xdr:ext cx="534377" cy="259045"/>
    <xdr:sp macro="" textlink="">
      <xdr:nvSpPr>
        <xdr:cNvPr id="556" name="テキスト ボックス 555"/>
        <xdr:cNvSpPr txBox="1"/>
      </xdr:nvSpPr>
      <xdr:spPr>
        <a:xfrm>
          <a:off x="13436111" y="6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59658</xdr:rowOff>
    </xdr:from>
    <xdr:to>
      <xdr:col>18</xdr:col>
      <xdr:colOff>492125</xdr:colOff>
      <xdr:row>36</xdr:row>
      <xdr:rowOff>161258</xdr:rowOff>
    </xdr:to>
    <xdr:sp macro="" textlink="">
      <xdr:nvSpPr>
        <xdr:cNvPr id="557" name="円/楕円 556"/>
        <xdr:cNvSpPr/>
      </xdr:nvSpPr>
      <xdr:spPr>
        <a:xfrm>
          <a:off x="12763500" y="62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6335</xdr:rowOff>
    </xdr:from>
    <xdr:ext cx="534377" cy="259045"/>
    <xdr:sp macro="" textlink="">
      <xdr:nvSpPr>
        <xdr:cNvPr id="558" name="テキスト ボックス 557"/>
        <xdr:cNvSpPr txBox="1"/>
      </xdr:nvSpPr>
      <xdr:spPr>
        <a:xfrm>
          <a:off x="12547111" y="60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9" name="直線コネクタ 56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0" name="テキスト ボックス 56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1" name="直線コネクタ 57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2" name="テキスト ボックス 57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3" name="直線コネクタ 57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4" name="テキスト ボックス 57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5" name="直線コネクタ 57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6" name="テキスト ボックス 57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0" name="直線コネクタ 579"/>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1"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2" name="直線コネクタ 581"/>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3"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4" name="直線コネクタ 583"/>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29140</xdr:rowOff>
    </xdr:from>
    <xdr:to>
      <xdr:col>23</xdr:col>
      <xdr:colOff>517525</xdr:colOff>
      <xdr:row>57</xdr:row>
      <xdr:rowOff>64980</xdr:rowOff>
    </xdr:to>
    <xdr:cxnSp macro="">
      <xdr:nvCxnSpPr>
        <xdr:cNvPr id="585" name="直線コネクタ 584"/>
        <xdr:cNvCxnSpPr/>
      </xdr:nvCxnSpPr>
      <xdr:spPr>
        <a:xfrm flipV="1">
          <a:off x="15481300" y="9801790"/>
          <a:ext cx="8382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6"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7" name="フローチャート : 判断 586"/>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64980</xdr:rowOff>
    </xdr:from>
    <xdr:to>
      <xdr:col>22</xdr:col>
      <xdr:colOff>365125</xdr:colOff>
      <xdr:row>57</xdr:row>
      <xdr:rowOff>75139</xdr:rowOff>
    </xdr:to>
    <xdr:cxnSp macro="">
      <xdr:nvCxnSpPr>
        <xdr:cNvPr id="588" name="直線コネクタ 587"/>
        <xdr:cNvCxnSpPr/>
      </xdr:nvCxnSpPr>
      <xdr:spPr>
        <a:xfrm flipV="1">
          <a:off x="14592300" y="98376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9" name="フローチャート : 判断 588"/>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0" name="テキスト ボックス 589"/>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22392</xdr:rowOff>
    </xdr:from>
    <xdr:to>
      <xdr:col>21</xdr:col>
      <xdr:colOff>161925</xdr:colOff>
      <xdr:row>57</xdr:row>
      <xdr:rowOff>75139</xdr:rowOff>
    </xdr:to>
    <xdr:cxnSp macro="">
      <xdr:nvCxnSpPr>
        <xdr:cNvPr id="591" name="直線コネクタ 590"/>
        <xdr:cNvCxnSpPr/>
      </xdr:nvCxnSpPr>
      <xdr:spPr>
        <a:xfrm>
          <a:off x="13703300" y="9623592"/>
          <a:ext cx="889000" cy="2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2" name="フローチャート : 判断 591"/>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3" name="テキスト ボックス 592"/>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22392</xdr:rowOff>
    </xdr:from>
    <xdr:to>
      <xdr:col>19</xdr:col>
      <xdr:colOff>644525</xdr:colOff>
      <xdr:row>57</xdr:row>
      <xdr:rowOff>49586</xdr:rowOff>
    </xdr:to>
    <xdr:cxnSp macro="">
      <xdr:nvCxnSpPr>
        <xdr:cNvPr id="594" name="直線コネクタ 593"/>
        <xdr:cNvCxnSpPr/>
      </xdr:nvCxnSpPr>
      <xdr:spPr>
        <a:xfrm flipV="1">
          <a:off x="12814300" y="9623592"/>
          <a:ext cx="889000" cy="19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5" name="フローチャート : 判断 594"/>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6" name="テキスト ボックス 595"/>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7" name="フローチャート : 判断 596"/>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98" name="テキスト ボックス 597"/>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149790</xdr:rowOff>
    </xdr:from>
    <xdr:to>
      <xdr:col>23</xdr:col>
      <xdr:colOff>568325</xdr:colOff>
      <xdr:row>57</xdr:row>
      <xdr:rowOff>79940</xdr:rowOff>
    </xdr:to>
    <xdr:sp macro="" textlink="">
      <xdr:nvSpPr>
        <xdr:cNvPr id="604" name="円/楕円 603"/>
        <xdr:cNvSpPr/>
      </xdr:nvSpPr>
      <xdr:spPr>
        <a:xfrm>
          <a:off x="16268700" y="9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1217</xdr:rowOff>
    </xdr:from>
    <xdr:ext cx="534377" cy="259045"/>
    <xdr:sp macro="" textlink="">
      <xdr:nvSpPr>
        <xdr:cNvPr id="605" name="教育費該当値テキスト"/>
        <xdr:cNvSpPr txBox="1"/>
      </xdr:nvSpPr>
      <xdr:spPr>
        <a:xfrm>
          <a:off x="16370300" y="96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14180</xdr:rowOff>
    </xdr:from>
    <xdr:to>
      <xdr:col>22</xdr:col>
      <xdr:colOff>415925</xdr:colOff>
      <xdr:row>57</xdr:row>
      <xdr:rowOff>115780</xdr:rowOff>
    </xdr:to>
    <xdr:sp macro="" textlink="">
      <xdr:nvSpPr>
        <xdr:cNvPr id="606" name="円/楕円 605"/>
        <xdr:cNvSpPr/>
      </xdr:nvSpPr>
      <xdr:spPr>
        <a:xfrm>
          <a:off x="15430500" y="9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106907</xdr:rowOff>
    </xdr:from>
    <xdr:ext cx="534377" cy="259045"/>
    <xdr:sp macro="" textlink="">
      <xdr:nvSpPr>
        <xdr:cNvPr id="607" name="テキスト ボックス 606"/>
        <xdr:cNvSpPr txBox="1"/>
      </xdr:nvSpPr>
      <xdr:spPr>
        <a:xfrm>
          <a:off x="15214111" y="9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24339</xdr:rowOff>
    </xdr:from>
    <xdr:to>
      <xdr:col>21</xdr:col>
      <xdr:colOff>212725</xdr:colOff>
      <xdr:row>57</xdr:row>
      <xdr:rowOff>125939</xdr:rowOff>
    </xdr:to>
    <xdr:sp macro="" textlink="">
      <xdr:nvSpPr>
        <xdr:cNvPr id="608" name="円/楕円 607"/>
        <xdr:cNvSpPr/>
      </xdr:nvSpPr>
      <xdr:spPr>
        <a:xfrm>
          <a:off x="14541500" y="97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117066</xdr:rowOff>
    </xdr:from>
    <xdr:ext cx="534377" cy="259045"/>
    <xdr:sp macro="" textlink="">
      <xdr:nvSpPr>
        <xdr:cNvPr id="609" name="テキスト ボックス 608"/>
        <xdr:cNvSpPr txBox="1"/>
      </xdr:nvSpPr>
      <xdr:spPr>
        <a:xfrm>
          <a:off x="14325111" y="988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143042</xdr:rowOff>
    </xdr:from>
    <xdr:to>
      <xdr:col>20</xdr:col>
      <xdr:colOff>9525</xdr:colOff>
      <xdr:row>56</xdr:row>
      <xdr:rowOff>73192</xdr:rowOff>
    </xdr:to>
    <xdr:sp macro="" textlink="">
      <xdr:nvSpPr>
        <xdr:cNvPr id="610" name="円/楕円 609"/>
        <xdr:cNvSpPr/>
      </xdr:nvSpPr>
      <xdr:spPr>
        <a:xfrm>
          <a:off x="13652500" y="95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89719</xdr:rowOff>
    </xdr:from>
    <xdr:ext cx="599010" cy="259045"/>
    <xdr:sp macro="" textlink="">
      <xdr:nvSpPr>
        <xdr:cNvPr id="611" name="テキスト ボックス 610"/>
        <xdr:cNvSpPr txBox="1"/>
      </xdr:nvSpPr>
      <xdr:spPr>
        <a:xfrm>
          <a:off x="13403794" y="93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100,658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170236</xdr:rowOff>
    </xdr:from>
    <xdr:to>
      <xdr:col>18</xdr:col>
      <xdr:colOff>492125</xdr:colOff>
      <xdr:row>57</xdr:row>
      <xdr:rowOff>100386</xdr:rowOff>
    </xdr:to>
    <xdr:sp macro="" textlink="">
      <xdr:nvSpPr>
        <xdr:cNvPr id="612" name="円/楕円 611"/>
        <xdr:cNvSpPr/>
      </xdr:nvSpPr>
      <xdr:spPr>
        <a:xfrm>
          <a:off x="12763500" y="97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116913</xdr:rowOff>
    </xdr:from>
    <xdr:ext cx="534377" cy="259045"/>
    <xdr:sp macro="" textlink="">
      <xdr:nvSpPr>
        <xdr:cNvPr id="613" name="テキスト ボックス 612"/>
        <xdr:cNvSpPr txBox="1"/>
      </xdr:nvSpPr>
      <xdr:spPr>
        <a:xfrm>
          <a:off x="12547111" y="95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3" name="直線コネクタ 632"/>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6"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7" name="直線コネクタ 636"/>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155587</xdr:rowOff>
    </xdr:from>
    <xdr:to>
      <xdr:col>23</xdr:col>
      <xdr:colOff>517525</xdr:colOff>
      <xdr:row>78</xdr:row>
      <xdr:rowOff>25400</xdr:rowOff>
    </xdr:to>
    <xdr:cxnSp macro="">
      <xdr:nvCxnSpPr>
        <xdr:cNvPr id="638" name="直線コネクタ 637"/>
        <xdr:cNvCxnSpPr/>
      </xdr:nvCxnSpPr>
      <xdr:spPr>
        <a:xfrm flipV="1">
          <a:off x="15481300" y="13357237"/>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39"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0" name="フローチャート : 判断 639"/>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49003</xdr:rowOff>
    </xdr:from>
    <xdr:to>
      <xdr:col>22</xdr:col>
      <xdr:colOff>365125</xdr:colOff>
      <xdr:row>78</xdr:row>
      <xdr:rowOff>25400</xdr:rowOff>
    </xdr:to>
    <xdr:cxnSp macro="">
      <xdr:nvCxnSpPr>
        <xdr:cNvPr id="641" name="直線コネクタ 640"/>
        <xdr:cNvCxnSpPr/>
      </xdr:nvCxnSpPr>
      <xdr:spPr>
        <a:xfrm>
          <a:off x="14592300" y="12736303"/>
          <a:ext cx="889000" cy="6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2" name="フローチャート : 判断 641"/>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3" name="テキスト ボックス 642"/>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49003</xdr:rowOff>
    </xdr:from>
    <xdr:to>
      <xdr:col>21</xdr:col>
      <xdr:colOff>161925</xdr:colOff>
      <xdr:row>76</xdr:row>
      <xdr:rowOff>142215</xdr:rowOff>
    </xdr:to>
    <xdr:cxnSp macro="">
      <xdr:nvCxnSpPr>
        <xdr:cNvPr id="644" name="直線コネクタ 643"/>
        <xdr:cNvCxnSpPr/>
      </xdr:nvCxnSpPr>
      <xdr:spPr>
        <a:xfrm flipV="1">
          <a:off x="13703300" y="12736303"/>
          <a:ext cx="889000" cy="4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5" name="フローチャート : 判断 644"/>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47725</xdr:rowOff>
    </xdr:from>
    <xdr:ext cx="469744" cy="259045"/>
    <xdr:sp macro="" textlink="">
      <xdr:nvSpPr>
        <xdr:cNvPr id="646" name="テキスト ボックス 645"/>
        <xdr:cNvSpPr txBox="1"/>
      </xdr:nvSpPr>
      <xdr:spPr>
        <a:xfrm>
          <a:off x="14357427" y="132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142215</xdr:rowOff>
    </xdr:from>
    <xdr:to>
      <xdr:col>19</xdr:col>
      <xdr:colOff>644525</xdr:colOff>
      <xdr:row>77</xdr:row>
      <xdr:rowOff>118269</xdr:rowOff>
    </xdr:to>
    <xdr:cxnSp macro="">
      <xdr:nvCxnSpPr>
        <xdr:cNvPr id="647" name="直線コネクタ 646"/>
        <xdr:cNvCxnSpPr/>
      </xdr:nvCxnSpPr>
      <xdr:spPr>
        <a:xfrm flipV="1">
          <a:off x="12814300" y="13172415"/>
          <a:ext cx="889000" cy="1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48" name="フローチャート : 判断 647"/>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49" name="テキスト ボックス 648"/>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0" name="フローチャート : 判断 649"/>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1" name="テキスト ボックス 650"/>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104787</xdr:rowOff>
    </xdr:from>
    <xdr:to>
      <xdr:col>23</xdr:col>
      <xdr:colOff>568325</xdr:colOff>
      <xdr:row>78</xdr:row>
      <xdr:rowOff>34937</xdr:rowOff>
    </xdr:to>
    <xdr:sp macro="" textlink="">
      <xdr:nvSpPr>
        <xdr:cNvPr id="657" name="円/楕円 656"/>
        <xdr:cNvSpPr/>
      </xdr:nvSpPr>
      <xdr:spPr>
        <a:xfrm>
          <a:off x="162687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32636</xdr:rowOff>
    </xdr:from>
    <xdr:ext cx="378565" cy="259045"/>
    <xdr:sp macro="" textlink="">
      <xdr:nvSpPr>
        <xdr:cNvPr id="658" name="災害復旧費該当値テキスト"/>
        <xdr:cNvSpPr txBox="1"/>
      </xdr:nvSpPr>
      <xdr:spPr>
        <a:xfrm>
          <a:off x="16370300" y="1323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9" name="円/楕円 65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0" name="テキスト ボックス 659"/>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169653</xdr:rowOff>
    </xdr:from>
    <xdr:to>
      <xdr:col>21</xdr:col>
      <xdr:colOff>212725</xdr:colOff>
      <xdr:row>74</xdr:row>
      <xdr:rowOff>99803</xdr:rowOff>
    </xdr:to>
    <xdr:sp macro="" textlink="">
      <xdr:nvSpPr>
        <xdr:cNvPr id="661" name="円/楕円 660"/>
        <xdr:cNvSpPr/>
      </xdr:nvSpPr>
      <xdr:spPr>
        <a:xfrm>
          <a:off x="14541500" y="126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116330</xdr:rowOff>
    </xdr:from>
    <xdr:ext cx="534377" cy="259045"/>
    <xdr:sp macro="" textlink="">
      <xdr:nvSpPr>
        <xdr:cNvPr id="662" name="テキスト ボックス 661"/>
        <xdr:cNvSpPr txBox="1"/>
      </xdr:nvSpPr>
      <xdr:spPr>
        <a:xfrm>
          <a:off x="14325111" y="124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91415</xdr:rowOff>
    </xdr:from>
    <xdr:to>
      <xdr:col>20</xdr:col>
      <xdr:colOff>9525</xdr:colOff>
      <xdr:row>77</xdr:row>
      <xdr:rowOff>21565</xdr:rowOff>
    </xdr:to>
    <xdr:sp macro="" textlink="">
      <xdr:nvSpPr>
        <xdr:cNvPr id="663" name="円/楕円 662"/>
        <xdr:cNvSpPr/>
      </xdr:nvSpPr>
      <xdr:spPr>
        <a:xfrm>
          <a:off x="136525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12692</xdr:rowOff>
    </xdr:from>
    <xdr:ext cx="469744" cy="259045"/>
    <xdr:sp macro="" textlink="">
      <xdr:nvSpPr>
        <xdr:cNvPr id="664" name="テキスト ボックス 663"/>
        <xdr:cNvSpPr txBox="1"/>
      </xdr:nvSpPr>
      <xdr:spPr>
        <a:xfrm>
          <a:off x="13468427"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67469</xdr:rowOff>
    </xdr:from>
    <xdr:to>
      <xdr:col>18</xdr:col>
      <xdr:colOff>492125</xdr:colOff>
      <xdr:row>77</xdr:row>
      <xdr:rowOff>169069</xdr:rowOff>
    </xdr:to>
    <xdr:sp macro="" textlink="">
      <xdr:nvSpPr>
        <xdr:cNvPr id="665" name="円/楕円 664"/>
        <xdr:cNvSpPr/>
      </xdr:nvSpPr>
      <xdr:spPr>
        <a:xfrm>
          <a:off x="12763500" y="132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160196</xdr:rowOff>
    </xdr:from>
    <xdr:ext cx="469744" cy="259045"/>
    <xdr:sp macro="" textlink="">
      <xdr:nvSpPr>
        <xdr:cNvPr id="666" name="テキスト ボックス 665"/>
        <xdr:cNvSpPr txBox="1"/>
      </xdr:nvSpPr>
      <xdr:spPr>
        <a:xfrm>
          <a:off x="12579427" y="133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0" name="直線コネクタ 689"/>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1"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2" name="直線コネクタ 691"/>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3"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4" name="直線コネクタ 693"/>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31618</xdr:rowOff>
    </xdr:from>
    <xdr:to>
      <xdr:col>23</xdr:col>
      <xdr:colOff>517525</xdr:colOff>
      <xdr:row>97</xdr:row>
      <xdr:rowOff>67554</xdr:rowOff>
    </xdr:to>
    <xdr:cxnSp macro="">
      <xdr:nvCxnSpPr>
        <xdr:cNvPr id="695" name="直線コネクタ 694"/>
        <xdr:cNvCxnSpPr/>
      </xdr:nvCxnSpPr>
      <xdr:spPr>
        <a:xfrm>
          <a:off x="15481300" y="16662268"/>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6"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7" name="フローチャート : 判断 696"/>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16157</xdr:rowOff>
    </xdr:from>
    <xdr:to>
      <xdr:col>22</xdr:col>
      <xdr:colOff>365125</xdr:colOff>
      <xdr:row>97</xdr:row>
      <xdr:rowOff>31618</xdr:rowOff>
    </xdr:to>
    <xdr:cxnSp macro="">
      <xdr:nvCxnSpPr>
        <xdr:cNvPr id="698" name="直線コネクタ 697"/>
        <xdr:cNvCxnSpPr/>
      </xdr:nvCxnSpPr>
      <xdr:spPr>
        <a:xfrm>
          <a:off x="14592300" y="16646807"/>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9" name="フローチャート : 判断 698"/>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0" name="テキスト ボックス 699"/>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162499</xdr:rowOff>
    </xdr:from>
    <xdr:to>
      <xdr:col>21</xdr:col>
      <xdr:colOff>161925</xdr:colOff>
      <xdr:row>97</xdr:row>
      <xdr:rowOff>16157</xdr:rowOff>
    </xdr:to>
    <xdr:cxnSp macro="">
      <xdr:nvCxnSpPr>
        <xdr:cNvPr id="701" name="直線コネクタ 700"/>
        <xdr:cNvCxnSpPr/>
      </xdr:nvCxnSpPr>
      <xdr:spPr>
        <a:xfrm>
          <a:off x="13703300" y="16621699"/>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2" name="フローチャート : 判断 701"/>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3" name="テキスト ボックス 702"/>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111697</xdr:rowOff>
    </xdr:from>
    <xdr:to>
      <xdr:col>19</xdr:col>
      <xdr:colOff>644525</xdr:colOff>
      <xdr:row>96</xdr:row>
      <xdr:rowOff>162499</xdr:rowOff>
    </xdr:to>
    <xdr:cxnSp macro="">
      <xdr:nvCxnSpPr>
        <xdr:cNvPr id="704" name="直線コネクタ 703"/>
        <xdr:cNvCxnSpPr/>
      </xdr:nvCxnSpPr>
      <xdr:spPr>
        <a:xfrm>
          <a:off x="12814300" y="16570897"/>
          <a:ext cx="8890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5" name="フローチャート : 判断 704"/>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6" name="テキスト ボックス 705"/>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7" name="フローチャート : 判断 706"/>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08" name="テキスト ボックス 707"/>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16754</xdr:rowOff>
    </xdr:from>
    <xdr:to>
      <xdr:col>23</xdr:col>
      <xdr:colOff>568325</xdr:colOff>
      <xdr:row>97</xdr:row>
      <xdr:rowOff>118354</xdr:rowOff>
    </xdr:to>
    <xdr:sp macro="" textlink="">
      <xdr:nvSpPr>
        <xdr:cNvPr id="714" name="円/楕円 713"/>
        <xdr:cNvSpPr/>
      </xdr:nvSpPr>
      <xdr:spPr>
        <a:xfrm>
          <a:off x="16268700" y="1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166631</xdr:rowOff>
    </xdr:from>
    <xdr:ext cx="534377" cy="259045"/>
    <xdr:sp macro="" textlink="">
      <xdr:nvSpPr>
        <xdr:cNvPr id="715" name="公債費該当値テキスト"/>
        <xdr:cNvSpPr txBox="1"/>
      </xdr:nvSpPr>
      <xdr:spPr>
        <a:xfrm>
          <a:off x="16370300" y="166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152268</xdr:rowOff>
    </xdr:from>
    <xdr:to>
      <xdr:col>22</xdr:col>
      <xdr:colOff>415925</xdr:colOff>
      <xdr:row>97</xdr:row>
      <xdr:rowOff>82418</xdr:rowOff>
    </xdr:to>
    <xdr:sp macro="" textlink="">
      <xdr:nvSpPr>
        <xdr:cNvPr id="716" name="円/楕円 715"/>
        <xdr:cNvSpPr/>
      </xdr:nvSpPr>
      <xdr:spPr>
        <a:xfrm>
          <a:off x="15430500" y="1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73545</xdr:rowOff>
    </xdr:from>
    <xdr:ext cx="534377" cy="259045"/>
    <xdr:sp macro="" textlink="">
      <xdr:nvSpPr>
        <xdr:cNvPr id="717" name="テキスト ボックス 716"/>
        <xdr:cNvSpPr txBox="1"/>
      </xdr:nvSpPr>
      <xdr:spPr>
        <a:xfrm>
          <a:off x="15214111" y="167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136807</xdr:rowOff>
    </xdr:from>
    <xdr:to>
      <xdr:col>21</xdr:col>
      <xdr:colOff>212725</xdr:colOff>
      <xdr:row>97</xdr:row>
      <xdr:rowOff>66957</xdr:rowOff>
    </xdr:to>
    <xdr:sp macro="" textlink="">
      <xdr:nvSpPr>
        <xdr:cNvPr id="718" name="円/楕円 717"/>
        <xdr:cNvSpPr/>
      </xdr:nvSpPr>
      <xdr:spPr>
        <a:xfrm>
          <a:off x="14541500" y="165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58084</xdr:rowOff>
    </xdr:from>
    <xdr:ext cx="534377" cy="259045"/>
    <xdr:sp macro="" textlink="">
      <xdr:nvSpPr>
        <xdr:cNvPr id="719" name="テキスト ボックス 718"/>
        <xdr:cNvSpPr txBox="1"/>
      </xdr:nvSpPr>
      <xdr:spPr>
        <a:xfrm>
          <a:off x="14325111" y="166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111699</xdr:rowOff>
    </xdr:from>
    <xdr:to>
      <xdr:col>20</xdr:col>
      <xdr:colOff>9525</xdr:colOff>
      <xdr:row>97</xdr:row>
      <xdr:rowOff>41849</xdr:rowOff>
    </xdr:to>
    <xdr:sp macro="" textlink="">
      <xdr:nvSpPr>
        <xdr:cNvPr id="720" name="円/楕円 719"/>
        <xdr:cNvSpPr/>
      </xdr:nvSpPr>
      <xdr:spPr>
        <a:xfrm>
          <a:off x="13652500" y="1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32976</xdr:rowOff>
    </xdr:from>
    <xdr:ext cx="534377" cy="259045"/>
    <xdr:sp macro="" textlink="">
      <xdr:nvSpPr>
        <xdr:cNvPr id="721" name="テキスト ボックス 720"/>
        <xdr:cNvSpPr txBox="1"/>
      </xdr:nvSpPr>
      <xdr:spPr>
        <a:xfrm>
          <a:off x="13436111" y="1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60897</xdr:rowOff>
    </xdr:from>
    <xdr:to>
      <xdr:col>18</xdr:col>
      <xdr:colOff>492125</xdr:colOff>
      <xdr:row>96</xdr:row>
      <xdr:rowOff>162497</xdr:rowOff>
    </xdr:to>
    <xdr:sp macro="" textlink="">
      <xdr:nvSpPr>
        <xdr:cNvPr id="722" name="円/楕円 721"/>
        <xdr:cNvSpPr/>
      </xdr:nvSpPr>
      <xdr:spPr>
        <a:xfrm>
          <a:off x="12763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7574</xdr:rowOff>
    </xdr:from>
    <xdr:ext cx="534377" cy="259045"/>
    <xdr:sp macro="" textlink="">
      <xdr:nvSpPr>
        <xdr:cNvPr id="723" name="テキスト ボックス 722"/>
        <xdr:cNvSpPr txBox="1"/>
      </xdr:nvSpPr>
      <xdr:spPr>
        <a:xfrm>
          <a:off x="12547111" y="162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7" name="直線コネクタ 746"/>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8"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0"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1" name="直線コネクタ 750"/>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3"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4" name="フローチャート : 判断 753"/>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6" name="フローチャート : 判断 755"/>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7" name="テキスト ボックス 756"/>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59" name="フローチャート : 判断 758"/>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0" name="テキスト ボックス 759"/>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2" name="フローチャート : 判断 761"/>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3" name="テキスト ボックス 762"/>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4" name="フローチャート : 判断 763"/>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5" name="テキスト ボックス 764"/>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2"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土木費に係る数値について、類似団体平均を上回り、類似団体内順位４位となっている。北海道内でも有数の豪雪地帯である事による除排雪業務に係る費用が多額である事が大きな要因の一つである。</a:t>
          </a:r>
          <a:endParaRPr kumimoji="1" lang="en-US" altLang="ja-JP" sz="1300">
            <a:latin typeface="ＭＳ Ｐゴシック"/>
          </a:endParaRPr>
        </a:p>
        <a:p>
          <a:r>
            <a:rPr kumimoji="1" lang="ja-JP" altLang="en-US" sz="1300">
              <a:latin typeface="ＭＳ Ｐゴシック"/>
            </a:rPr>
            <a:t>労働費に係る数値について、類似団体平均を上回り、類似団体内順位７位となっている。労働者生活資金貸付金を毎年度１５百万円計上している事が主な要因である。</a:t>
          </a:r>
          <a:endParaRPr kumimoji="1" lang="en-US" altLang="ja-JP" sz="1300">
            <a:latin typeface="ＭＳ Ｐゴシック"/>
          </a:endParaRPr>
        </a:p>
        <a:p>
          <a:r>
            <a:rPr kumimoji="1" lang="ja-JP" altLang="en-US" sz="1300">
              <a:latin typeface="ＭＳ Ｐゴシック"/>
            </a:rPr>
            <a:t>公債費に係る数値について、類似団体平均を下回っている。平成１９年度から実施している地方債の借換え及び新規地方債の可能な限りの発行抑制等が主な要因である。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財政調整基金残高は、平成２６年度に７．５億円となったが、平成２７年度には、１億円を取り崩したものの約３．３億円の積立てを行った事から９．８億円となっている。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実質収支額は４～７％を推移している。実質単年度収支は、</a:t>
          </a:r>
          <a:r>
            <a:rPr kumimoji="1" lang="en-US" altLang="ja-JP" sz="1200">
              <a:latin typeface="ＭＳ ゴシック" pitchFamily="49" charset="-128"/>
              <a:ea typeface="ＭＳ ゴシック" pitchFamily="49" charset="-128"/>
            </a:rPr>
            <a:t>3.36</a:t>
          </a:r>
          <a:r>
            <a:rPr kumimoji="1" lang="ja-JP" altLang="en-US" sz="1200">
              <a:latin typeface="ＭＳ ゴシック" pitchFamily="49" charset="-128"/>
              <a:ea typeface="ＭＳ ゴシック" pitchFamily="49" charset="-128"/>
            </a:rPr>
            <a:t>％となり前年と比較して</a:t>
          </a:r>
          <a:r>
            <a:rPr kumimoji="1" lang="en-US" altLang="ja-JP" sz="1200">
              <a:latin typeface="ＭＳ ゴシック" pitchFamily="49" charset="-128"/>
              <a:ea typeface="ＭＳ ゴシック" pitchFamily="49" charset="-128"/>
            </a:rPr>
            <a:t>2.31</a:t>
          </a:r>
          <a:r>
            <a:rPr kumimoji="1" lang="ja-JP" altLang="en-US" sz="1200">
              <a:latin typeface="ＭＳ ゴシック" pitchFamily="49" charset="-128"/>
              <a:ea typeface="ＭＳ ゴシック" pitchFamily="49" charset="-128"/>
            </a:rPr>
            <a:t>％の上昇となった。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今後は、大型事業実施の予定がある事から、基金の取り崩しが増加する事が想定されるが、計画的な積立て等を行いながら、良好な水準を保てるよう努める。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年度より赤字決算が続いている。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主な要因としては、被保険者の高齢化、医療技術の高度化に伴う医療給付費の増大などがあげられる。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一般会計からの赤字補てん的な繰出を平成２４年度から継続している事もあり、赤字額は減少傾向にあり、赤字解消に向け今後も取り組んでいく必要がある。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一般会計を含めた他会計は、黒字決算となっている。今後も財政の健全化に努めていく。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実質公債費比率の主な要因となる元利償還金は、過去の大型事業既発債の償還終了及び新規地方債の可能な限りの発行抑制等により、前年と比較して</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百万円の減少、平成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年度と比較すると</a:t>
          </a:r>
          <a:r>
            <a:rPr kumimoji="1" lang="en-US" altLang="ja-JP" sz="1200">
              <a:latin typeface="ＭＳ ゴシック" pitchFamily="49" charset="-128"/>
              <a:ea typeface="ＭＳ ゴシック" pitchFamily="49" charset="-128"/>
            </a:rPr>
            <a:t>224</a:t>
          </a:r>
          <a:r>
            <a:rPr kumimoji="1" lang="ja-JP" altLang="en-US" sz="1200">
              <a:latin typeface="ＭＳ ゴシック" pitchFamily="49" charset="-128"/>
              <a:ea typeface="ＭＳ ゴシック" pitchFamily="49" charset="-128"/>
            </a:rPr>
            <a:t>百万円の減少となっている。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一方で、公営企業債の元利償還金に対する繰入金は増加傾向にある。これは、公共下水道事業特別会計への繰出が主な要因となっている。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実質公債費比率は、ここ数年下降傾向にはあるが、今後の事業実施の動向によって、上昇へと転じる事が予想される事から、可能な限りの新規地方債借入抑制等を行い、比率の推移を注視していく。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一般会計に係る地方債の現在高は、過去の大型事業既発債の償還終了及び新規地方債の可能な限りの発行抑制等の効果もあり、減少傾向にある。また、公営企業債等繰入見込額が前年と比較し約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充当可能基金については、財政健全化基金へ</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億円の積立てを行った事等により増加している。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以上のような事から、平成２７年度将来負担比率の分子は前年と比較し減少している。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今後は、大型事業実施の予定がある事から、将来負担比率が上昇傾向となる事が想定される為、新規事業の実施等について総点検を図り、同比率の推移に注視していく必要がある。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a:t>
          </a:r>
          <a:r>
            <a:rPr kumimoji="1" lang="en-US" altLang="ja-JP" sz="1100">
              <a:latin typeface="ＭＳ Ｐゴシック"/>
            </a:rPr>
            <a:t>54.2</a:t>
          </a:r>
          <a:r>
            <a:rPr kumimoji="1" lang="ja-JP" altLang="en-US" sz="1100">
              <a:latin typeface="ＭＳ Ｐゴシック"/>
            </a:rPr>
            <a:t>％と全国平均、北海道平均をやや下回り、類似団体平均</a:t>
          </a:r>
          <a:r>
            <a:rPr kumimoji="1" lang="en-US" altLang="ja-JP" sz="1100">
              <a:latin typeface="ＭＳ Ｐゴシック"/>
            </a:rPr>
            <a:t>56.2</a:t>
          </a:r>
          <a:r>
            <a:rPr kumimoji="1" lang="ja-JP" altLang="en-US" sz="1100">
              <a:latin typeface="ＭＳ Ｐゴシック"/>
            </a:rPr>
            <a:t>％を</a:t>
          </a:r>
          <a:r>
            <a:rPr kumimoji="1" lang="en-US" altLang="ja-JP" sz="1100">
              <a:latin typeface="ＭＳ Ｐゴシック"/>
            </a:rPr>
            <a:t>2.0</a:t>
          </a:r>
          <a:r>
            <a:rPr kumimoji="1" lang="ja-JP" altLang="en-US" sz="1100">
              <a:latin typeface="ＭＳ Ｐゴシック"/>
            </a:rPr>
            <a:t>％下回っているが、ほぼ全国的な減価償却率と同水準であるといえる。</a:t>
          </a:r>
          <a:endParaRPr kumimoji="1" lang="en-US" altLang="ja-JP" sz="1100">
            <a:latin typeface="ＭＳ Ｐゴシック"/>
          </a:endParaRPr>
        </a:p>
        <a:p>
          <a:r>
            <a:rPr kumimoji="1" lang="ja-JP" altLang="en-US" sz="1100">
              <a:latin typeface="ＭＳ Ｐゴシック"/>
            </a:rPr>
            <a:t>過去に整備した施設の老朽化のタイミングを迎え、今後各種計画等に基づいて順次、新規整備、修繕、解体などの判断を行っていく必要がある。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35</xdr:row>
      <xdr:rowOff>93738</xdr:rowOff>
    </xdr:to>
    <xdr:cxnSp macro="">
      <xdr:nvCxnSpPr>
        <xdr:cNvPr id="66" name="直線コネクタ 65"/>
        <xdr:cNvCxnSpPr/>
      </xdr:nvCxnSpPr>
      <xdr:spPr>
        <a:xfrm flipV="1">
          <a:off x="4760595" y="5415643"/>
          <a:ext cx="1270" cy="145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97565</xdr:rowOff>
    </xdr:from>
    <xdr:ext cx="405111" cy="259045"/>
    <xdr:sp macro="" textlink="">
      <xdr:nvSpPr>
        <xdr:cNvPr id="67" name="有形固定資産減価償却率最小値テキスト"/>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35</xdr:row>
      <xdr:rowOff>93738</xdr:rowOff>
    </xdr:from>
    <xdr:to>
      <xdr:col>3</xdr:col>
      <xdr:colOff>1260475</xdr:colOff>
      <xdr:row>35</xdr:row>
      <xdr:rowOff>93738</xdr:rowOff>
    </xdr:to>
    <xdr:cxnSp macro="">
      <xdr:nvCxnSpPr>
        <xdr:cNvPr id="68" name="直線コネクタ 67"/>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69"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0" name="直線コネクタ 69"/>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145039</xdr:rowOff>
    </xdr:from>
    <xdr:ext cx="405111" cy="259045"/>
    <xdr:sp macro="" textlink="">
      <xdr:nvSpPr>
        <xdr:cNvPr id="71" name="有形固定資産減価償却率平均値テキスト"/>
        <xdr:cNvSpPr txBox="1"/>
      </xdr:nvSpPr>
      <xdr:spPr>
        <a:xfrm>
          <a:off x="4813300" y="6069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122162</xdr:rowOff>
    </xdr:from>
    <xdr:to>
      <xdr:col>3</xdr:col>
      <xdr:colOff>1222375</xdr:colOff>
      <xdr:row>32</xdr:row>
      <xdr:rowOff>52312</xdr:rowOff>
    </xdr:to>
    <xdr:sp macro="" textlink="">
      <xdr:nvSpPr>
        <xdr:cNvPr id="72" name="フローチャート : 判断 71"/>
        <xdr:cNvSpPr/>
      </xdr:nvSpPr>
      <xdr:spPr>
        <a:xfrm>
          <a:off x="4711700" y="621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156331</xdr:rowOff>
    </xdr:from>
    <xdr:to>
      <xdr:col>3</xdr:col>
      <xdr:colOff>1222375</xdr:colOff>
      <xdr:row>33</xdr:row>
      <xdr:rowOff>86481</xdr:rowOff>
    </xdr:to>
    <xdr:sp macro="" textlink="">
      <xdr:nvSpPr>
        <xdr:cNvPr id="78" name="円/楕円 77"/>
        <xdr:cNvSpPr/>
      </xdr:nvSpPr>
      <xdr:spPr>
        <a:xfrm>
          <a:off x="4711700" y="6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134758</xdr:rowOff>
    </xdr:from>
    <xdr:ext cx="405111" cy="259045"/>
    <xdr:sp macro="" textlink="">
      <xdr:nvSpPr>
        <xdr:cNvPr id="79" name="有形固定資産減価償却率該当値テキスト"/>
        <xdr:cNvSpPr txBox="1"/>
      </xdr:nvSpPr>
      <xdr:spPr>
        <a:xfrm>
          <a:off x="4813300" y="640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83058</xdr:rowOff>
    </xdr:from>
    <xdr:to>
      <xdr:col>6</xdr:col>
      <xdr:colOff>510540</xdr:colOff>
      <xdr:row>40</xdr:row>
      <xdr:rowOff>158496</xdr:rowOff>
    </xdr:to>
    <xdr:cxnSp macro="">
      <xdr:nvCxnSpPr>
        <xdr:cNvPr id="55" name="直線コネクタ 54"/>
        <xdr:cNvCxnSpPr/>
      </xdr:nvCxnSpPr>
      <xdr:spPr>
        <a:xfrm flipV="1">
          <a:off x="4634865" y="60838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29735</xdr:rowOff>
    </xdr:from>
    <xdr:ext cx="405111" cy="259045"/>
    <xdr:sp macro="" textlink="">
      <xdr:nvSpPr>
        <xdr:cNvPr id="58" name="【道路】&#10;有形固定資産減価償却率最大値テキスト"/>
        <xdr:cNvSpPr txBox="1"/>
      </xdr:nvSpPr>
      <xdr:spPr>
        <a:xfrm>
          <a:off x="47244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35</xdr:row>
      <xdr:rowOff>83058</xdr:rowOff>
    </xdr:from>
    <xdr:to>
      <xdr:col>6</xdr:col>
      <xdr:colOff>600075</xdr:colOff>
      <xdr:row>35</xdr:row>
      <xdr:rowOff>83058</xdr:rowOff>
    </xdr:to>
    <xdr:cxnSp macro="">
      <xdr:nvCxnSpPr>
        <xdr:cNvPr id="59" name="直線コネクタ 58"/>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118127</xdr:rowOff>
    </xdr:from>
    <xdr:ext cx="405111" cy="259045"/>
    <xdr:sp macro="" textlink="">
      <xdr:nvSpPr>
        <xdr:cNvPr id="60" name="【道路】&#10;有形固定資産減価償却率平均値テキスト"/>
        <xdr:cNvSpPr txBox="1"/>
      </xdr:nvSpPr>
      <xdr:spPr>
        <a:xfrm>
          <a:off x="47244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1" name="フローチャート : 判断 60"/>
        <xdr:cNvSpPr/>
      </xdr:nvSpPr>
      <xdr:spPr>
        <a:xfrm>
          <a:off x="4584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32258</xdr:rowOff>
    </xdr:from>
    <xdr:to>
      <xdr:col>6</xdr:col>
      <xdr:colOff>561975</xdr:colOff>
      <xdr:row>35</xdr:row>
      <xdr:rowOff>133858</xdr:rowOff>
    </xdr:to>
    <xdr:sp macro="" textlink="">
      <xdr:nvSpPr>
        <xdr:cNvPr id="67" name="円/楕円 66"/>
        <xdr:cNvSpPr/>
      </xdr:nvSpPr>
      <xdr:spPr>
        <a:xfrm>
          <a:off x="45847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156735</xdr:rowOff>
    </xdr:from>
    <xdr:ext cx="405111" cy="259045"/>
    <xdr:sp macro="" textlink="">
      <xdr:nvSpPr>
        <xdr:cNvPr id="68" name="【道路】&#10;有形固定資産減価償却率該当値テキスト"/>
        <xdr:cNvSpPr txBox="1"/>
      </xdr:nvSpPr>
      <xdr:spPr>
        <a:xfrm>
          <a:off x="4724400" y="598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5" name="テキスト ボックス 8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170797</xdr:rowOff>
    </xdr:from>
    <xdr:to>
      <xdr:col>15</xdr:col>
      <xdr:colOff>180340</xdr:colOff>
      <xdr:row>41</xdr:row>
      <xdr:rowOff>117348</xdr:rowOff>
    </xdr:to>
    <xdr:cxnSp macro="">
      <xdr:nvCxnSpPr>
        <xdr:cNvPr id="95" name="直線コネクタ 94"/>
        <xdr:cNvCxnSpPr/>
      </xdr:nvCxnSpPr>
      <xdr:spPr>
        <a:xfrm flipV="1">
          <a:off x="10476865" y="5828647"/>
          <a:ext cx="0" cy="131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121175</xdr:rowOff>
    </xdr:from>
    <xdr:ext cx="469744" cy="259045"/>
    <xdr:sp macro="" textlink="">
      <xdr:nvSpPr>
        <xdr:cNvPr id="96" name="【道路】&#10;一人当たり延長最小値テキスト"/>
        <xdr:cNvSpPr txBox="1"/>
      </xdr:nvSpPr>
      <xdr:spPr>
        <a:xfrm>
          <a:off x="105664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4.347</a:t>
          </a:r>
          <a:endParaRPr kumimoji="1" lang="ja-JP" altLang="en-US" sz="1000" b="1">
            <a:latin typeface="ＭＳ Ｐゴシック"/>
          </a:endParaRPr>
        </a:p>
      </xdr:txBody>
    </xdr:sp>
    <xdr:clientData/>
  </xdr:oneCellAnchor>
  <xdr:twoCellAnchor>
    <xdr:from>
      <xdr:col>15</xdr:col>
      <xdr:colOff>92075</xdr:colOff>
      <xdr:row>41</xdr:row>
      <xdr:rowOff>117348</xdr:rowOff>
    </xdr:from>
    <xdr:to>
      <xdr:col>15</xdr:col>
      <xdr:colOff>269875</xdr:colOff>
      <xdr:row>41</xdr:row>
      <xdr:rowOff>117348</xdr:rowOff>
    </xdr:to>
    <xdr:cxnSp macro="">
      <xdr:nvCxnSpPr>
        <xdr:cNvPr id="97" name="直線コネクタ 96"/>
        <xdr:cNvCxnSpPr/>
      </xdr:nvCxnSpPr>
      <xdr:spPr>
        <a:xfrm>
          <a:off x="10388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117474</xdr:rowOff>
    </xdr:from>
    <xdr:ext cx="534377" cy="259045"/>
    <xdr:sp macro="" textlink="">
      <xdr:nvSpPr>
        <xdr:cNvPr id="98" name="【道路】&#10;一人当たり延長最大値テキスト"/>
        <xdr:cNvSpPr txBox="1"/>
      </xdr:nvSpPr>
      <xdr:spPr>
        <a:xfrm>
          <a:off x="10566400" y="56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16.456</a:t>
          </a:r>
          <a:endParaRPr kumimoji="1" lang="ja-JP" altLang="en-US" sz="1000" b="1">
            <a:latin typeface="ＭＳ Ｐゴシック"/>
          </a:endParaRPr>
        </a:p>
      </xdr:txBody>
    </xdr:sp>
    <xdr:clientData/>
  </xdr:oneCellAnchor>
  <xdr:twoCellAnchor>
    <xdr:from>
      <xdr:col>15</xdr:col>
      <xdr:colOff>92075</xdr:colOff>
      <xdr:row>33</xdr:row>
      <xdr:rowOff>170797</xdr:rowOff>
    </xdr:from>
    <xdr:to>
      <xdr:col>15</xdr:col>
      <xdr:colOff>269875</xdr:colOff>
      <xdr:row>33</xdr:row>
      <xdr:rowOff>170797</xdr:rowOff>
    </xdr:to>
    <xdr:cxnSp macro="">
      <xdr:nvCxnSpPr>
        <xdr:cNvPr id="99" name="直線コネクタ 98"/>
        <xdr:cNvCxnSpPr/>
      </xdr:nvCxnSpPr>
      <xdr:spPr>
        <a:xfrm>
          <a:off x="10388600" y="582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12754</xdr:rowOff>
    </xdr:from>
    <xdr:ext cx="469744" cy="259045"/>
    <xdr:sp macro="" textlink="">
      <xdr:nvSpPr>
        <xdr:cNvPr id="100" name="【道路】&#10;一人当たり延長平均値テキスト"/>
        <xdr:cNvSpPr txBox="1"/>
      </xdr:nvSpPr>
      <xdr:spPr>
        <a:xfrm>
          <a:off x="10566400" y="6527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34327</xdr:rowOff>
    </xdr:from>
    <xdr:to>
      <xdr:col>15</xdr:col>
      <xdr:colOff>231775</xdr:colOff>
      <xdr:row>38</xdr:row>
      <xdr:rowOff>135927</xdr:rowOff>
    </xdr:to>
    <xdr:sp macro="" textlink="">
      <xdr:nvSpPr>
        <xdr:cNvPr id="101" name="フローチャート : 判断 100"/>
        <xdr:cNvSpPr/>
      </xdr:nvSpPr>
      <xdr:spPr>
        <a:xfrm>
          <a:off x="10426700" y="65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119997</xdr:rowOff>
    </xdr:from>
    <xdr:to>
      <xdr:col>15</xdr:col>
      <xdr:colOff>231775</xdr:colOff>
      <xdr:row>34</xdr:row>
      <xdr:rowOff>50147</xdr:rowOff>
    </xdr:to>
    <xdr:sp macro="" textlink="">
      <xdr:nvSpPr>
        <xdr:cNvPr id="107" name="円/楕円 106"/>
        <xdr:cNvSpPr/>
      </xdr:nvSpPr>
      <xdr:spPr>
        <a:xfrm>
          <a:off x="10426700" y="57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73024</xdr:rowOff>
    </xdr:from>
    <xdr:ext cx="534377" cy="259045"/>
    <xdr:sp macro="" textlink="">
      <xdr:nvSpPr>
        <xdr:cNvPr id="108" name="【道路】&#10;一人当たり延長該当値テキスト"/>
        <xdr:cNvSpPr txBox="1"/>
      </xdr:nvSpPr>
      <xdr:spPr>
        <a:xfrm>
          <a:off x="10566400" y="57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152400</xdr:rowOff>
    </xdr:to>
    <xdr:cxnSp macro="">
      <xdr:nvCxnSpPr>
        <xdr:cNvPr id="133" name="直線コネクタ 132"/>
        <xdr:cNvCxnSpPr/>
      </xdr:nvCxnSpPr>
      <xdr:spPr>
        <a:xfrm flipV="1">
          <a:off x="4634865" y="9563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34" name="【橋りょう・トンネ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35" name="直線コネクタ 134"/>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6" name="【橋りょう・トンネ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7" name="直線コネクタ 13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80027</xdr:rowOff>
    </xdr:from>
    <xdr:ext cx="405111" cy="259045"/>
    <xdr:sp macro="" textlink="">
      <xdr:nvSpPr>
        <xdr:cNvPr id="138" name="【橋りょう・トンネル】&#10;有形固定資産減価償却率平均値テキスト"/>
        <xdr:cNvSpPr txBox="1"/>
      </xdr:nvSpPr>
      <xdr:spPr>
        <a:xfrm>
          <a:off x="47244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101600</xdr:rowOff>
    </xdr:from>
    <xdr:to>
      <xdr:col>6</xdr:col>
      <xdr:colOff>561975</xdr:colOff>
      <xdr:row>59</xdr:row>
      <xdr:rowOff>31750</xdr:rowOff>
    </xdr:to>
    <xdr:sp macro="" textlink="">
      <xdr:nvSpPr>
        <xdr:cNvPr id="139" name="フローチャート : 判断 138"/>
        <xdr:cNvSpPr/>
      </xdr:nvSpPr>
      <xdr:spPr>
        <a:xfrm>
          <a:off x="4584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146050</xdr:rowOff>
    </xdr:from>
    <xdr:to>
      <xdr:col>6</xdr:col>
      <xdr:colOff>561975</xdr:colOff>
      <xdr:row>56</xdr:row>
      <xdr:rowOff>76200</xdr:rowOff>
    </xdr:to>
    <xdr:sp macro="" textlink="">
      <xdr:nvSpPr>
        <xdr:cNvPr id="145" name="円/楕円 144"/>
        <xdr:cNvSpPr/>
      </xdr:nvSpPr>
      <xdr:spPr>
        <a:xfrm>
          <a:off x="4584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60977</xdr:rowOff>
    </xdr:from>
    <xdr:ext cx="405111" cy="259045"/>
    <xdr:sp macro="" textlink="">
      <xdr:nvSpPr>
        <xdr:cNvPr id="146" name="【橋りょう・トンネル】&#10;有形固定資産減価償却率該当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9" name="テキスト ボックス 15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124989</xdr:rowOff>
    </xdr:from>
    <xdr:to>
      <xdr:col>15</xdr:col>
      <xdr:colOff>180340</xdr:colOff>
      <xdr:row>63</xdr:row>
      <xdr:rowOff>142591</xdr:rowOff>
    </xdr:to>
    <xdr:cxnSp macro="">
      <xdr:nvCxnSpPr>
        <xdr:cNvPr id="169" name="直線コネクタ 168"/>
        <xdr:cNvCxnSpPr/>
      </xdr:nvCxnSpPr>
      <xdr:spPr>
        <a:xfrm flipV="1">
          <a:off x="10476865" y="9897639"/>
          <a:ext cx="0" cy="104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146418</xdr:rowOff>
    </xdr:from>
    <xdr:ext cx="599010" cy="259045"/>
    <xdr:sp macro="" textlink="">
      <xdr:nvSpPr>
        <xdr:cNvPr id="170" name="【橋りょう・トンネル】&#10;一人当たり有形固定資産（償却資産）額最小値テキスト"/>
        <xdr:cNvSpPr txBox="1"/>
      </xdr:nvSpPr>
      <xdr:spPr>
        <a:xfrm>
          <a:off x="10566400" y="109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106,312</a:t>
          </a:r>
          <a:endParaRPr kumimoji="1" lang="ja-JP" altLang="en-US" sz="1000" b="1">
            <a:latin typeface="ＭＳ Ｐゴシック"/>
          </a:endParaRPr>
        </a:p>
      </xdr:txBody>
    </xdr:sp>
    <xdr:clientData/>
  </xdr:oneCellAnchor>
  <xdr:twoCellAnchor>
    <xdr:from>
      <xdr:col>15</xdr:col>
      <xdr:colOff>92075</xdr:colOff>
      <xdr:row>63</xdr:row>
      <xdr:rowOff>142591</xdr:rowOff>
    </xdr:from>
    <xdr:to>
      <xdr:col>15</xdr:col>
      <xdr:colOff>269875</xdr:colOff>
      <xdr:row>63</xdr:row>
      <xdr:rowOff>142591</xdr:rowOff>
    </xdr:to>
    <xdr:cxnSp macro="">
      <xdr:nvCxnSpPr>
        <xdr:cNvPr id="171" name="直線コネクタ 170"/>
        <xdr:cNvCxnSpPr/>
      </xdr:nvCxnSpPr>
      <xdr:spPr>
        <a:xfrm>
          <a:off x="10388600" y="109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71666</xdr:rowOff>
    </xdr:from>
    <xdr:ext cx="599010" cy="259045"/>
    <xdr:sp macro="" textlink="">
      <xdr:nvSpPr>
        <xdr:cNvPr id="172" name="【橋りょう・トンネル】&#10;一人当たり有形固定資産（償却資産）額最大値テキスト"/>
        <xdr:cNvSpPr txBox="1"/>
      </xdr:nvSpPr>
      <xdr:spPr>
        <a:xfrm>
          <a:off x="10566400" y="967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335,162</a:t>
          </a:r>
          <a:endParaRPr kumimoji="1" lang="ja-JP" altLang="en-US" sz="1000" b="1">
            <a:latin typeface="ＭＳ Ｐゴシック"/>
          </a:endParaRPr>
        </a:p>
      </xdr:txBody>
    </xdr:sp>
    <xdr:clientData/>
  </xdr:oneCellAnchor>
  <xdr:twoCellAnchor>
    <xdr:from>
      <xdr:col>15</xdr:col>
      <xdr:colOff>92075</xdr:colOff>
      <xdr:row>57</xdr:row>
      <xdr:rowOff>124989</xdr:rowOff>
    </xdr:from>
    <xdr:to>
      <xdr:col>15</xdr:col>
      <xdr:colOff>269875</xdr:colOff>
      <xdr:row>57</xdr:row>
      <xdr:rowOff>124989</xdr:rowOff>
    </xdr:to>
    <xdr:cxnSp macro="">
      <xdr:nvCxnSpPr>
        <xdr:cNvPr id="173" name="直線コネクタ 172"/>
        <xdr:cNvCxnSpPr/>
      </xdr:nvCxnSpPr>
      <xdr:spPr>
        <a:xfrm>
          <a:off x="10388600" y="989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53943</xdr:rowOff>
    </xdr:from>
    <xdr:ext cx="599010" cy="259045"/>
    <xdr:sp macro="" textlink="">
      <xdr:nvSpPr>
        <xdr:cNvPr id="174" name="【橋りょう・トンネル】&#10;一人当たり有形固定資産（償却資産）額平均値テキスト"/>
        <xdr:cNvSpPr txBox="1"/>
      </xdr:nvSpPr>
      <xdr:spPr>
        <a:xfrm>
          <a:off x="10566400" y="10340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222,372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75516</xdr:rowOff>
    </xdr:from>
    <xdr:to>
      <xdr:col>15</xdr:col>
      <xdr:colOff>231775</xdr:colOff>
      <xdr:row>61</xdr:row>
      <xdr:rowOff>5666</xdr:rowOff>
    </xdr:to>
    <xdr:sp macro="" textlink="">
      <xdr:nvSpPr>
        <xdr:cNvPr id="175" name="フローチャート : 判断 174"/>
        <xdr:cNvSpPr/>
      </xdr:nvSpPr>
      <xdr:spPr>
        <a:xfrm>
          <a:off x="10426700" y="103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74189</xdr:rowOff>
    </xdr:from>
    <xdr:to>
      <xdr:col>15</xdr:col>
      <xdr:colOff>231775</xdr:colOff>
      <xdr:row>58</xdr:row>
      <xdr:rowOff>4339</xdr:rowOff>
    </xdr:to>
    <xdr:sp macro="" textlink="">
      <xdr:nvSpPr>
        <xdr:cNvPr id="181" name="円/楕円 180"/>
        <xdr:cNvSpPr/>
      </xdr:nvSpPr>
      <xdr:spPr>
        <a:xfrm>
          <a:off x="10426700" y="984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27216</xdr:rowOff>
    </xdr:from>
    <xdr:ext cx="599010" cy="259045"/>
    <xdr:sp macro="" textlink="">
      <xdr:nvSpPr>
        <xdr:cNvPr id="182" name="【橋りょう・トンネル】&#10;一人当たり有形固定資産（償却資産）額該当値テキスト"/>
        <xdr:cNvSpPr txBox="1"/>
      </xdr:nvSpPr>
      <xdr:spPr>
        <a:xfrm>
          <a:off x="10566400" y="97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335,162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1" name="テキスト ボックス 20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156972</xdr:rowOff>
    </xdr:from>
    <xdr:to>
      <xdr:col>6</xdr:col>
      <xdr:colOff>510540</xdr:colOff>
      <xdr:row>85</xdr:row>
      <xdr:rowOff>49530</xdr:rowOff>
    </xdr:to>
    <xdr:cxnSp macro="">
      <xdr:nvCxnSpPr>
        <xdr:cNvPr id="205" name="直線コネクタ 204"/>
        <xdr:cNvCxnSpPr/>
      </xdr:nvCxnSpPr>
      <xdr:spPr>
        <a:xfrm flipV="1">
          <a:off x="4634865" y="1353007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53357</xdr:rowOff>
    </xdr:from>
    <xdr:ext cx="405111" cy="259045"/>
    <xdr:sp macro="" textlink="">
      <xdr:nvSpPr>
        <xdr:cNvPr id="206" name="【公営住宅】&#10;有形固定資産減価償却率最小値テキスト"/>
        <xdr:cNvSpPr txBox="1"/>
      </xdr:nvSpPr>
      <xdr:spPr>
        <a:xfrm>
          <a:off x="47244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a:t>
          </a:r>
          <a:endParaRPr kumimoji="1" lang="ja-JP" altLang="en-US" sz="1000" b="1">
            <a:latin typeface="ＭＳ Ｐゴシック"/>
          </a:endParaRPr>
        </a:p>
      </xdr:txBody>
    </xdr:sp>
    <xdr:clientData/>
  </xdr:oneCellAnchor>
  <xdr:twoCellAnchor>
    <xdr:from>
      <xdr:col>6</xdr:col>
      <xdr:colOff>422275</xdr:colOff>
      <xdr:row>85</xdr:row>
      <xdr:rowOff>49530</xdr:rowOff>
    </xdr:from>
    <xdr:to>
      <xdr:col>6</xdr:col>
      <xdr:colOff>600075</xdr:colOff>
      <xdr:row>85</xdr:row>
      <xdr:rowOff>49530</xdr:rowOff>
    </xdr:to>
    <xdr:cxnSp macro="">
      <xdr:nvCxnSpPr>
        <xdr:cNvPr id="207" name="直線コネクタ 20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103649</xdr:rowOff>
    </xdr:from>
    <xdr:ext cx="405111" cy="259045"/>
    <xdr:sp macro="" textlink="">
      <xdr:nvSpPr>
        <xdr:cNvPr id="208" name="【公営住宅】&#10;有形固定資産減価償却率最大値テキスト"/>
        <xdr:cNvSpPr txBox="1"/>
      </xdr:nvSpPr>
      <xdr:spPr>
        <a:xfrm>
          <a:off x="4724400" y="133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156972</xdr:rowOff>
    </xdr:from>
    <xdr:to>
      <xdr:col>6</xdr:col>
      <xdr:colOff>600075</xdr:colOff>
      <xdr:row>78</xdr:row>
      <xdr:rowOff>156972</xdr:rowOff>
    </xdr:to>
    <xdr:cxnSp macro="">
      <xdr:nvCxnSpPr>
        <xdr:cNvPr id="209" name="直線コネクタ 208"/>
        <xdr:cNvCxnSpPr/>
      </xdr:nvCxnSpPr>
      <xdr:spPr>
        <a:xfrm>
          <a:off x="4546600" y="135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76471</xdr:rowOff>
    </xdr:from>
    <xdr:ext cx="405111" cy="259045"/>
    <xdr:sp macro="" textlink="">
      <xdr:nvSpPr>
        <xdr:cNvPr id="210" name="【公営住宅】&#10;有形固定資産減価償却率平均値テキスト"/>
        <xdr:cNvSpPr txBox="1"/>
      </xdr:nvSpPr>
      <xdr:spPr>
        <a:xfrm>
          <a:off x="47244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53594</xdr:rowOff>
    </xdr:from>
    <xdr:to>
      <xdr:col>6</xdr:col>
      <xdr:colOff>561975</xdr:colOff>
      <xdr:row>83</xdr:row>
      <xdr:rowOff>155194</xdr:rowOff>
    </xdr:to>
    <xdr:sp macro="" textlink="">
      <xdr:nvSpPr>
        <xdr:cNvPr id="211" name="フローチャート : 判断 210"/>
        <xdr:cNvSpPr/>
      </xdr:nvSpPr>
      <xdr:spPr>
        <a:xfrm>
          <a:off x="4584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170180</xdr:rowOff>
    </xdr:from>
    <xdr:to>
      <xdr:col>6</xdr:col>
      <xdr:colOff>561975</xdr:colOff>
      <xdr:row>85</xdr:row>
      <xdr:rowOff>100330</xdr:rowOff>
    </xdr:to>
    <xdr:sp macro="" textlink="">
      <xdr:nvSpPr>
        <xdr:cNvPr id="217" name="円/楕円 216"/>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85107</xdr:rowOff>
    </xdr:from>
    <xdr:ext cx="405111" cy="259045"/>
    <xdr:sp macro="" textlink="">
      <xdr:nvSpPr>
        <xdr:cNvPr id="218" name="【公営住宅】&#10;有形固定資産減価償却率該当値テキスト"/>
        <xdr:cNvSpPr txBox="1"/>
      </xdr:nvSpPr>
      <xdr:spPr>
        <a:xfrm>
          <a:off x="4724400" y="1448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72389</xdr:rowOff>
    </xdr:from>
    <xdr:to>
      <xdr:col>15</xdr:col>
      <xdr:colOff>180340</xdr:colOff>
      <xdr:row>85</xdr:row>
      <xdr:rowOff>117653</xdr:rowOff>
    </xdr:to>
    <xdr:cxnSp macro="">
      <xdr:nvCxnSpPr>
        <xdr:cNvPr id="240" name="直線コネクタ 239"/>
        <xdr:cNvCxnSpPr/>
      </xdr:nvCxnSpPr>
      <xdr:spPr>
        <a:xfrm flipV="1">
          <a:off x="10476865" y="13616939"/>
          <a:ext cx="0" cy="107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121480</xdr:rowOff>
    </xdr:from>
    <xdr:ext cx="469744" cy="259045"/>
    <xdr:sp macro="" textlink="">
      <xdr:nvSpPr>
        <xdr:cNvPr id="241" name="【公営住宅】&#10;一人当たり面積最小値テキスト"/>
        <xdr:cNvSpPr txBox="1"/>
      </xdr:nvSpPr>
      <xdr:spPr>
        <a:xfrm>
          <a:off x="10566400" y="1469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15</xdr:col>
      <xdr:colOff>92075</xdr:colOff>
      <xdr:row>85</xdr:row>
      <xdr:rowOff>117653</xdr:rowOff>
    </xdr:from>
    <xdr:to>
      <xdr:col>15</xdr:col>
      <xdr:colOff>269875</xdr:colOff>
      <xdr:row>85</xdr:row>
      <xdr:rowOff>117653</xdr:rowOff>
    </xdr:to>
    <xdr:cxnSp macro="">
      <xdr:nvCxnSpPr>
        <xdr:cNvPr id="242" name="直線コネクタ 241"/>
        <xdr:cNvCxnSpPr/>
      </xdr:nvCxnSpPr>
      <xdr:spPr>
        <a:xfrm>
          <a:off x="10388600" y="1469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19066</xdr:rowOff>
    </xdr:from>
    <xdr:ext cx="469744" cy="259045"/>
    <xdr:sp macro="" textlink="">
      <xdr:nvSpPr>
        <xdr:cNvPr id="243" name="【公営住宅】&#10;一人当たり面積最大値テキスト"/>
        <xdr:cNvSpPr txBox="1"/>
      </xdr:nvSpPr>
      <xdr:spPr>
        <a:xfrm>
          <a:off x="10566400"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a:t>
          </a:r>
          <a:endParaRPr kumimoji="1" lang="ja-JP" altLang="en-US" sz="1000" b="1">
            <a:latin typeface="ＭＳ Ｐゴシック"/>
          </a:endParaRPr>
        </a:p>
      </xdr:txBody>
    </xdr:sp>
    <xdr:clientData/>
  </xdr:oneCellAnchor>
  <xdr:twoCellAnchor>
    <xdr:from>
      <xdr:col>15</xdr:col>
      <xdr:colOff>92075</xdr:colOff>
      <xdr:row>79</xdr:row>
      <xdr:rowOff>72389</xdr:rowOff>
    </xdr:from>
    <xdr:to>
      <xdr:col>15</xdr:col>
      <xdr:colOff>269875</xdr:colOff>
      <xdr:row>79</xdr:row>
      <xdr:rowOff>72389</xdr:rowOff>
    </xdr:to>
    <xdr:cxnSp macro="">
      <xdr:nvCxnSpPr>
        <xdr:cNvPr id="244" name="直線コネクタ 243"/>
        <xdr:cNvCxnSpPr/>
      </xdr:nvCxnSpPr>
      <xdr:spPr>
        <a:xfrm>
          <a:off x="10388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71798</xdr:rowOff>
    </xdr:from>
    <xdr:ext cx="469744" cy="259045"/>
    <xdr:sp macro="" textlink="">
      <xdr:nvSpPr>
        <xdr:cNvPr id="245" name="【公営住宅】&#10;一人当たり面積平均値テキスト"/>
        <xdr:cNvSpPr txBox="1"/>
      </xdr:nvSpPr>
      <xdr:spPr>
        <a:xfrm>
          <a:off x="10566400" y="1413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93371</xdr:rowOff>
    </xdr:from>
    <xdr:to>
      <xdr:col>15</xdr:col>
      <xdr:colOff>231775</xdr:colOff>
      <xdr:row>83</xdr:row>
      <xdr:rowOff>23521</xdr:rowOff>
    </xdr:to>
    <xdr:sp macro="" textlink="">
      <xdr:nvSpPr>
        <xdr:cNvPr id="246" name="フローチャート : 判断 245"/>
        <xdr:cNvSpPr/>
      </xdr:nvSpPr>
      <xdr:spPr>
        <a:xfrm>
          <a:off x="10426700" y="1415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21589</xdr:rowOff>
    </xdr:from>
    <xdr:to>
      <xdr:col>15</xdr:col>
      <xdr:colOff>231775</xdr:colOff>
      <xdr:row>79</xdr:row>
      <xdr:rowOff>123189</xdr:rowOff>
    </xdr:to>
    <xdr:sp macro="" textlink="">
      <xdr:nvSpPr>
        <xdr:cNvPr id="252" name="円/楕円 251"/>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146066</xdr:rowOff>
    </xdr:from>
    <xdr:ext cx="469744" cy="259045"/>
    <xdr:sp macro="" textlink="">
      <xdr:nvSpPr>
        <xdr:cNvPr id="253" name="【公営住宅】&#10;一人当たり面積該当値テキスト"/>
        <xdr:cNvSpPr txBox="1"/>
      </xdr:nvSpPr>
      <xdr:spPr>
        <a:xfrm>
          <a:off x="10566400"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4" name="正方形/長方形 25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5" name="正方形/長方形 25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6" name="正方形/長方形 25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7" name="正方形/長方形 25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8" name="正方形/長方形 25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1" name="正方形/長方形 26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2" name="正方形/長方形 26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3" name="正方形/長方形 26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4" name="正方形/長方形 26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5" name="正方形/長方形 26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6" name="正方形/長方形 26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3" name="正方形/長方形 27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4" name="テキスト ボックス 2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5" name="直線コネクタ 2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6" name="テキスト ボックス 27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77" name="直線コネクタ 2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78" name="テキスト ボックス 27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79" name="直線コネクタ 2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0" name="テキスト ボックス 2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1" name="直線コネクタ 2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2" name="テキスト ボックス 2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3" name="直線コネクタ 2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4" name="テキスト ボックス 2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85" name="直線コネクタ 2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86" name="テキスト ボックス 2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87" name="直線コネクタ 2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88" name="テキスト ボックス 2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0" name="テキスト ボックス 2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53340</xdr:rowOff>
    </xdr:from>
    <xdr:to>
      <xdr:col>23</xdr:col>
      <xdr:colOff>516889</xdr:colOff>
      <xdr:row>41</xdr:row>
      <xdr:rowOff>126819</xdr:rowOff>
    </xdr:to>
    <xdr:cxnSp macro="">
      <xdr:nvCxnSpPr>
        <xdr:cNvPr id="292" name="直線コネクタ 291"/>
        <xdr:cNvCxnSpPr/>
      </xdr:nvCxnSpPr>
      <xdr:spPr>
        <a:xfrm flipV="1">
          <a:off x="16318864" y="588264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130646</xdr:rowOff>
    </xdr:from>
    <xdr:ext cx="405111" cy="259045"/>
    <xdr:sp macro="" textlink="">
      <xdr:nvSpPr>
        <xdr:cNvPr id="293" name="【認定こども園・幼稚園・保育所】&#10;有形固定資産減価償却率最小値テキスト"/>
        <xdr:cNvSpPr txBox="1"/>
      </xdr:nvSpPr>
      <xdr:spPr>
        <a:xfrm>
          <a:off x="164084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41</xdr:row>
      <xdr:rowOff>126819</xdr:rowOff>
    </xdr:from>
    <xdr:to>
      <xdr:col>23</xdr:col>
      <xdr:colOff>606425</xdr:colOff>
      <xdr:row>41</xdr:row>
      <xdr:rowOff>126819</xdr:rowOff>
    </xdr:to>
    <xdr:cxnSp macro="">
      <xdr:nvCxnSpPr>
        <xdr:cNvPr id="294" name="直線コネクタ 293"/>
        <xdr:cNvCxnSpPr/>
      </xdr:nvCxnSpPr>
      <xdr:spPr>
        <a:xfrm>
          <a:off x="16230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17</xdr:rowOff>
    </xdr:from>
    <xdr:ext cx="405111" cy="259045"/>
    <xdr:sp macro="" textlink="">
      <xdr:nvSpPr>
        <xdr:cNvPr id="295" name="【認定こども園・幼稚園・保育所】&#10;有形固定資産減価償却率最大値テキスト"/>
        <xdr:cNvSpPr txBox="1"/>
      </xdr:nvSpPr>
      <xdr:spPr>
        <a:xfrm>
          <a:off x="16408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34</xdr:row>
      <xdr:rowOff>53340</xdr:rowOff>
    </xdr:from>
    <xdr:to>
      <xdr:col>23</xdr:col>
      <xdr:colOff>606425</xdr:colOff>
      <xdr:row>34</xdr:row>
      <xdr:rowOff>53340</xdr:rowOff>
    </xdr:to>
    <xdr:cxnSp macro="">
      <xdr:nvCxnSpPr>
        <xdr:cNvPr id="296" name="直線コネクタ 295"/>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131190</xdr:rowOff>
    </xdr:from>
    <xdr:ext cx="405111" cy="259045"/>
    <xdr:sp macro="" textlink="">
      <xdr:nvSpPr>
        <xdr:cNvPr id="297" name="【認定こども園・幼稚園・保育所】&#10;有形固定資産減価償却率平均値テキスト"/>
        <xdr:cNvSpPr txBox="1"/>
      </xdr:nvSpPr>
      <xdr:spPr>
        <a:xfrm>
          <a:off x="164084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152763</xdr:rowOff>
    </xdr:from>
    <xdr:to>
      <xdr:col>23</xdr:col>
      <xdr:colOff>568325</xdr:colOff>
      <xdr:row>39</xdr:row>
      <xdr:rowOff>82913</xdr:rowOff>
    </xdr:to>
    <xdr:sp macro="" textlink="">
      <xdr:nvSpPr>
        <xdr:cNvPr id="298" name="フローチャート : 判断 297"/>
        <xdr:cNvSpPr/>
      </xdr:nvSpPr>
      <xdr:spPr>
        <a:xfrm>
          <a:off x="16268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133169</xdr:rowOff>
    </xdr:from>
    <xdr:to>
      <xdr:col>23</xdr:col>
      <xdr:colOff>568325</xdr:colOff>
      <xdr:row>35</xdr:row>
      <xdr:rowOff>63319</xdr:rowOff>
    </xdr:to>
    <xdr:sp macro="" textlink="">
      <xdr:nvSpPr>
        <xdr:cNvPr id="304" name="円/楕円 303"/>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156046</xdr:rowOff>
    </xdr:from>
    <xdr:ext cx="405111" cy="259045"/>
    <xdr:sp macro="" textlink="">
      <xdr:nvSpPr>
        <xdr:cNvPr id="305" name="【認定こども園・幼稚園・保育所】&#10;有形固定資産減価償却率該当値テキスト"/>
        <xdr:cNvSpPr txBox="1"/>
      </xdr:nvSpPr>
      <xdr:spPr>
        <a:xfrm>
          <a:off x="164084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6" name="正方形/長方形 30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3" name="正方形/長方形 31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6" name="テキスト ボックス 31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7" name="直線コネクタ 3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8" name="テキスト ボックス 3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9" name="直線コネクタ 3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0" name="テキスト ボックス 3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1" name="直線コネクタ 3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2" name="テキスト ボックス 3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3" name="直線コネクタ 3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4" name="テキスト ボックス 3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5" name="直線コネクタ 3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6" name="テキスト ボックス 3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3810</xdr:rowOff>
    </xdr:from>
    <xdr:to>
      <xdr:col>32</xdr:col>
      <xdr:colOff>186689</xdr:colOff>
      <xdr:row>41</xdr:row>
      <xdr:rowOff>148590</xdr:rowOff>
    </xdr:to>
    <xdr:cxnSp macro="">
      <xdr:nvCxnSpPr>
        <xdr:cNvPr id="330" name="直線コネクタ 329"/>
        <xdr:cNvCxnSpPr/>
      </xdr:nvCxnSpPr>
      <xdr:spPr>
        <a:xfrm flipV="1">
          <a:off x="22160864" y="56616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152417</xdr:rowOff>
    </xdr:from>
    <xdr:ext cx="469744" cy="259045"/>
    <xdr:sp macro="" textlink="">
      <xdr:nvSpPr>
        <xdr:cNvPr id="331" name="【認定こども園・幼稚園・保育所】&#10;一人当たり面積最小値テキスト"/>
        <xdr:cNvSpPr txBox="1"/>
      </xdr:nvSpPr>
      <xdr:spPr>
        <a:xfrm>
          <a:off x="222504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41</xdr:row>
      <xdr:rowOff>148590</xdr:rowOff>
    </xdr:from>
    <xdr:to>
      <xdr:col>32</xdr:col>
      <xdr:colOff>276225</xdr:colOff>
      <xdr:row>41</xdr:row>
      <xdr:rowOff>148590</xdr:rowOff>
    </xdr:to>
    <xdr:cxnSp macro="">
      <xdr:nvCxnSpPr>
        <xdr:cNvPr id="332" name="直線コネクタ 33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121937</xdr:rowOff>
    </xdr:from>
    <xdr:ext cx="469744" cy="259045"/>
    <xdr:sp macro="" textlink="">
      <xdr:nvSpPr>
        <xdr:cNvPr id="333" name="【認定こども園・幼稚園・保育所】&#10;一人当たり面積最大値テキスト"/>
        <xdr:cNvSpPr txBox="1"/>
      </xdr:nvSpPr>
      <xdr:spPr>
        <a:xfrm>
          <a:off x="222504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32</xdr:col>
      <xdr:colOff>98425</xdr:colOff>
      <xdr:row>33</xdr:row>
      <xdr:rowOff>3810</xdr:rowOff>
    </xdr:from>
    <xdr:to>
      <xdr:col>32</xdr:col>
      <xdr:colOff>276225</xdr:colOff>
      <xdr:row>33</xdr:row>
      <xdr:rowOff>3810</xdr:rowOff>
    </xdr:to>
    <xdr:cxnSp macro="">
      <xdr:nvCxnSpPr>
        <xdr:cNvPr id="334" name="直線コネクタ 333"/>
        <xdr:cNvCxnSpPr/>
      </xdr:nvCxnSpPr>
      <xdr:spPr>
        <a:xfrm>
          <a:off x="22072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41927</xdr:rowOff>
    </xdr:from>
    <xdr:ext cx="469744" cy="259045"/>
    <xdr:sp macro="" textlink="">
      <xdr:nvSpPr>
        <xdr:cNvPr id="335" name="【認定こども園・幼稚園・保育所】&#10;一人当たり面積平均値テキスト"/>
        <xdr:cNvSpPr txBox="1"/>
      </xdr:nvSpPr>
      <xdr:spPr>
        <a:xfrm>
          <a:off x="22250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63500</xdr:rowOff>
    </xdr:from>
    <xdr:to>
      <xdr:col>32</xdr:col>
      <xdr:colOff>238125</xdr:colOff>
      <xdr:row>38</xdr:row>
      <xdr:rowOff>165100</xdr:rowOff>
    </xdr:to>
    <xdr:sp macro="" textlink="">
      <xdr:nvSpPr>
        <xdr:cNvPr id="336" name="フローチャート : 判断 335"/>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48260</xdr:rowOff>
    </xdr:from>
    <xdr:to>
      <xdr:col>32</xdr:col>
      <xdr:colOff>238125</xdr:colOff>
      <xdr:row>38</xdr:row>
      <xdr:rowOff>149860</xdr:rowOff>
    </xdr:to>
    <xdr:sp macro="" textlink="">
      <xdr:nvSpPr>
        <xdr:cNvPr id="342" name="円/楕円 341"/>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71137</xdr:rowOff>
    </xdr:from>
    <xdr:ext cx="469744" cy="259045"/>
    <xdr:sp macro="" textlink="">
      <xdr:nvSpPr>
        <xdr:cNvPr id="343" name="【認定こども園・幼稚園・保育所】&#10;一人当たり面積該当値テキスト"/>
        <xdr:cNvSpPr txBox="1"/>
      </xdr:nvSpPr>
      <xdr:spPr>
        <a:xfrm>
          <a:off x="222504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5" name="直線コネクタ 3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6" name="テキスト ボックス 3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7" name="直線コネクタ 3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8" name="テキスト ボックス 3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9" name="直線コネクタ 3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0" name="テキスト ボックス 3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1" name="直線コネクタ 3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2" name="テキスト ボックス 36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4" name="テキスト ボックス 3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48006</xdr:rowOff>
    </xdr:from>
    <xdr:to>
      <xdr:col>23</xdr:col>
      <xdr:colOff>516889</xdr:colOff>
      <xdr:row>63</xdr:row>
      <xdr:rowOff>89154</xdr:rowOff>
    </xdr:to>
    <xdr:cxnSp macro="">
      <xdr:nvCxnSpPr>
        <xdr:cNvPr id="366" name="直線コネクタ 365"/>
        <xdr:cNvCxnSpPr/>
      </xdr:nvCxnSpPr>
      <xdr:spPr>
        <a:xfrm flipV="1">
          <a:off x="16318864" y="982065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92981</xdr:rowOff>
    </xdr:from>
    <xdr:ext cx="405111" cy="259045"/>
    <xdr:sp macro="" textlink="">
      <xdr:nvSpPr>
        <xdr:cNvPr id="367" name="【学校施設】&#10;有形固定資産減価償却率最小値テキスト"/>
        <xdr:cNvSpPr txBox="1"/>
      </xdr:nvSpPr>
      <xdr:spPr>
        <a:xfrm>
          <a:off x="16408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63</xdr:row>
      <xdr:rowOff>89154</xdr:rowOff>
    </xdr:from>
    <xdr:to>
      <xdr:col>23</xdr:col>
      <xdr:colOff>606425</xdr:colOff>
      <xdr:row>63</xdr:row>
      <xdr:rowOff>89154</xdr:rowOff>
    </xdr:to>
    <xdr:cxnSp macro="">
      <xdr:nvCxnSpPr>
        <xdr:cNvPr id="368" name="直線コネクタ 367"/>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166133</xdr:rowOff>
    </xdr:from>
    <xdr:ext cx="405111" cy="259045"/>
    <xdr:sp macro="" textlink="">
      <xdr:nvSpPr>
        <xdr:cNvPr id="369" name="【学校施設】&#10;有形固定資産減価償却率最大値テキスト"/>
        <xdr:cNvSpPr txBox="1"/>
      </xdr:nvSpPr>
      <xdr:spPr>
        <a:xfrm>
          <a:off x="16408400" y="959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57</xdr:row>
      <xdr:rowOff>48006</xdr:rowOff>
    </xdr:from>
    <xdr:to>
      <xdr:col>23</xdr:col>
      <xdr:colOff>606425</xdr:colOff>
      <xdr:row>57</xdr:row>
      <xdr:rowOff>48006</xdr:rowOff>
    </xdr:to>
    <xdr:cxnSp macro="">
      <xdr:nvCxnSpPr>
        <xdr:cNvPr id="370" name="直線コネクタ 369"/>
        <xdr:cNvCxnSpPr/>
      </xdr:nvCxnSpPr>
      <xdr:spPr>
        <a:xfrm>
          <a:off x="16230600" y="982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51071</xdr:rowOff>
    </xdr:from>
    <xdr:ext cx="405111" cy="259045"/>
    <xdr:sp macro="" textlink="">
      <xdr:nvSpPr>
        <xdr:cNvPr id="371" name="【学校施設】&#10;有形固定資産減価償却率平均値テキスト"/>
        <xdr:cNvSpPr txBox="1"/>
      </xdr:nvSpPr>
      <xdr:spPr>
        <a:xfrm>
          <a:off x="16408400" y="1033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72644</xdr:rowOff>
    </xdr:from>
    <xdr:to>
      <xdr:col>23</xdr:col>
      <xdr:colOff>568325</xdr:colOff>
      <xdr:row>61</xdr:row>
      <xdr:rowOff>2794</xdr:rowOff>
    </xdr:to>
    <xdr:sp macro="" textlink="">
      <xdr:nvSpPr>
        <xdr:cNvPr id="372" name="フローチャート : 判断 371"/>
        <xdr:cNvSpPr/>
      </xdr:nvSpPr>
      <xdr:spPr>
        <a:xfrm>
          <a:off x="162687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3" name="テキスト ボックス 3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4" name="テキスト ボックス 3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5" name="テキスト ボックス 3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6" name="テキスト ボックス 3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7" name="テキスト ボックス 3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78" name="円/楕円 37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143527</xdr:rowOff>
    </xdr:from>
    <xdr:ext cx="405111" cy="259045"/>
    <xdr:sp macro="" textlink="">
      <xdr:nvSpPr>
        <xdr:cNvPr id="379" name="【学校施設】&#10;有形固定資産減価償却率該当値テキスト"/>
        <xdr:cNvSpPr txBox="1"/>
      </xdr:nvSpPr>
      <xdr:spPr>
        <a:xfrm>
          <a:off x="164084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0" name="正方形/長方形 37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1" name="正方形/長方形 3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2" name="正方形/長方形 3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3" name="正方形/長方形 3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4" name="正方形/長方形 3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5" name="正方形/長方形 3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6" name="正方形/長方形 3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7" name="正方形/長方形 38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8" name="テキスト ボックス 3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9" name="直線コネクタ 3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0" name="テキスト ボックス 3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1" name="直線コネクタ 3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2" name="テキスト ボックス 3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3" name="直線コネクタ 3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4" name="テキスト ボックス 3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5" name="直線コネクタ 3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6" name="テキスト ボックス 3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7" name="直線コネクタ 3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8" name="テキスト ボックス 3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9" name="直線コネクタ 3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0" name="テキスト ボックス 3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30480</xdr:rowOff>
    </xdr:from>
    <xdr:to>
      <xdr:col>32</xdr:col>
      <xdr:colOff>186689</xdr:colOff>
      <xdr:row>62</xdr:row>
      <xdr:rowOff>149352</xdr:rowOff>
    </xdr:to>
    <xdr:cxnSp macro="">
      <xdr:nvCxnSpPr>
        <xdr:cNvPr id="404" name="直線コネクタ 403"/>
        <xdr:cNvCxnSpPr/>
      </xdr:nvCxnSpPr>
      <xdr:spPr>
        <a:xfrm flipV="1">
          <a:off x="22160864" y="9460230"/>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153179</xdr:rowOff>
    </xdr:from>
    <xdr:ext cx="469744" cy="259045"/>
    <xdr:sp macro="" textlink="">
      <xdr:nvSpPr>
        <xdr:cNvPr id="405" name="【学校施設】&#10;一人当たり面積最小値テキスト"/>
        <xdr:cNvSpPr txBox="1"/>
      </xdr:nvSpPr>
      <xdr:spPr>
        <a:xfrm>
          <a:off x="222504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1.354</a:t>
          </a:r>
          <a:endParaRPr kumimoji="1" lang="ja-JP" altLang="en-US" sz="1000" b="1">
            <a:latin typeface="ＭＳ Ｐゴシック"/>
          </a:endParaRPr>
        </a:p>
      </xdr:txBody>
    </xdr:sp>
    <xdr:clientData/>
  </xdr:oneCellAnchor>
  <xdr:twoCellAnchor>
    <xdr:from>
      <xdr:col>32</xdr:col>
      <xdr:colOff>98425</xdr:colOff>
      <xdr:row>62</xdr:row>
      <xdr:rowOff>149352</xdr:rowOff>
    </xdr:from>
    <xdr:to>
      <xdr:col>32</xdr:col>
      <xdr:colOff>276225</xdr:colOff>
      <xdr:row>62</xdr:row>
      <xdr:rowOff>149352</xdr:rowOff>
    </xdr:to>
    <xdr:cxnSp macro="">
      <xdr:nvCxnSpPr>
        <xdr:cNvPr id="406" name="直線コネクタ 405"/>
        <xdr:cNvCxnSpPr/>
      </xdr:nvCxnSpPr>
      <xdr:spPr>
        <a:xfrm>
          <a:off x="22072600" y="107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148607</xdr:rowOff>
    </xdr:from>
    <xdr:ext cx="469744" cy="259045"/>
    <xdr:sp macro="" textlink="">
      <xdr:nvSpPr>
        <xdr:cNvPr id="407" name="【学校施設】&#10;一人当たり面積最大値テキスト"/>
        <xdr:cNvSpPr txBox="1"/>
      </xdr:nvSpPr>
      <xdr:spPr>
        <a:xfrm>
          <a:off x="2225040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3.085</a:t>
          </a:r>
          <a:endParaRPr kumimoji="1" lang="ja-JP" altLang="en-US" sz="1000" b="1">
            <a:latin typeface="ＭＳ Ｐゴシック"/>
          </a:endParaRPr>
        </a:p>
      </xdr:txBody>
    </xdr:sp>
    <xdr:clientData/>
  </xdr:oneCellAnchor>
  <xdr:twoCellAnchor>
    <xdr:from>
      <xdr:col>32</xdr:col>
      <xdr:colOff>98425</xdr:colOff>
      <xdr:row>55</xdr:row>
      <xdr:rowOff>30480</xdr:rowOff>
    </xdr:from>
    <xdr:to>
      <xdr:col>32</xdr:col>
      <xdr:colOff>276225</xdr:colOff>
      <xdr:row>55</xdr:row>
      <xdr:rowOff>30480</xdr:rowOff>
    </xdr:to>
    <xdr:cxnSp macro="">
      <xdr:nvCxnSpPr>
        <xdr:cNvPr id="408" name="直線コネクタ 407"/>
        <xdr:cNvCxnSpPr/>
      </xdr:nvCxnSpPr>
      <xdr:spPr>
        <a:xfrm>
          <a:off x="22072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83837</xdr:rowOff>
    </xdr:from>
    <xdr:ext cx="469744" cy="259045"/>
    <xdr:sp macro="" textlink="">
      <xdr:nvSpPr>
        <xdr:cNvPr id="409" name="【学校施設】&#10;一人当たり面積平均値テキスト"/>
        <xdr:cNvSpPr txBox="1"/>
      </xdr:nvSpPr>
      <xdr:spPr>
        <a:xfrm>
          <a:off x="222504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105410</xdr:rowOff>
    </xdr:from>
    <xdr:to>
      <xdr:col>32</xdr:col>
      <xdr:colOff>238125</xdr:colOff>
      <xdr:row>60</xdr:row>
      <xdr:rowOff>35560</xdr:rowOff>
    </xdr:to>
    <xdr:sp macro="" textlink="">
      <xdr:nvSpPr>
        <xdr:cNvPr id="410" name="フローチャート : 判断 409"/>
        <xdr:cNvSpPr/>
      </xdr:nvSpPr>
      <xdr:spPr>
        <a:xfrm>
          <a:off x="22110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151130</xdr:rowOff>
    </xdr:from>
    <xdr:to>
      <xdr:col>32</xdr:col>
      <xdr:colOff>238125</xdr:colOff>
      <xdr:row>55</xdr:row>
      <xdr:rowOff>81280</xdr:rowOff>
    </xdr:to>
    <xdr:sp macro="" textlink="">
      <xdr:nvSpPr>
        <xdr:cNvPr id="416" name="円/楕円 415"/>
        <xdr:cNvSpPr/>
      </xdr:nvSpPr>
      <xdr:spPr>
        <a:xfrm>
          <a:off x="221107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104157</xdr:rowOff>
    </xdr:from>
    <xdr:ext cx="469744" cy="259045"/>
    <xdr:sp macro="" textlink="">
      <xdr:nvSpPr>
        <xdr:cNvPr id="417" name="【学校施設】&#10;一人当たり面積該当値テキスト"/>
        <xdr:cNvSpPr txBox="1"/>
      </xdr:nvSpPr>
      <xdr:spPr>
        <a:xfrm>
          <a:off x="22250400" y="936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8" name="テキスト ボックス 4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29" name="直線コネクタ 4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0" name="テキスト ボックス 4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1" name="直線コネクタ 4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2" name="テキスト ボックス 4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3" name="直線コネクタ 4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4" name="テキスト ボックス 4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35" name="直線コネクタ 4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36" name="テキスト ボックス 4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9"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102108</xdr:rowOff>
    </xdr:from>
    <xdr:to>
      <xdr:col>23</xdr:col>
      <xdr:colOff>516889</xdr:colOff>
      <xdr:row>85</xdr:row>
      <xdr:rowOff>168402</xdr:rowOff>
    </xdr:to>
    <xdr:cxnSp macro="">
      <xdr:nvCxnSpPr>
        <xdr:cNvPr id="440" name="直線コネクタ 439"/>
        <xdr:cNvCxnSpPr/>
      </xdr:nvCxnSpPr>
      <xdr:spPr>
        <a:xfrm flipV="1">
          <a:off x="16318864" y="13303758"/>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779</xdr:rowOff>
    </xdr:from>
    <xdr:ext cx="405111" cy="259045"/>
    <xdr:sp macro="" textlink="">
      <xdr:nvSpPr>
        <xdr:cNvPr id="441" name="【児童館】&#10;有形固定資産減価償却率最小値テキスト"/>
        <xdr:cNvSpPr txBox="1"/>
      </xdr:nvSpPr>
      <xdr:spPr>
        <a:xfrm>
          <a:off x="16408400" y="147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428625</xdr:colOff>
      <xdr:row>85</xdr:row>
      <xdr:rowOff>168402</xdr:rowOff>
    </xdr:from>
    <xdr:to>
      <xdr:col>23</xdr:col>
      <xdr:colOff>606425</xdr:colOff>
      <xdr:row>85</xdr:row>
      <xdr:rowOff>168402</xdr:rowOff>
    </xdr:to>
    <xdr:cxnSp macro="">
      <xdr:nvCxnSpPr>
        <xdr:cNvPr id="442" name="直線コネクタ 441"/>
        <xdr:cNvCxnSpPr/>
      </xdr:nvCxnSpPr>
      <xdr:spPr>
        <a:xfrm>
          <a:off x="16230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48785</xdr:rowOff>
    </xdr:from>
    <xdr:ext cx="405111" cy="259045"/>
    <xdr:sp macro="" textlink="">
      <xdr:nvSpPr>
        <xdr:cNvPr id="443" name="【児童館】&#10;有形固定資産減価償却率最大値テキスト"/>
        <xdr:cNvSpPr txBox="1"/>
      </xdr:nvSpPr>
      <xdr:spPr>
        <a:xfrm>
          <a:off x="164084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77</xdr:row>
      <xdr:rowOff>102108</xdr:rowOff>
    </xdr:from>
    <xdr:to>
      <xdr:col>23</xdr:col>
      <xdr:colOff>606425</xdr:colOff>
      <xdr:row>77</xdr:row>
      <xdr:rowOff>102108</xdr:rowOff>
    </xdr:to>
    <xdr:cxnSp macro="">
      <xdr:nvCxnSpPr>
        <xdr:cNvPr id="444" name="直線コネクタ 443"/>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34307</xdr:rowOff>
    </xdr:from>
    <xdr:ext cx="405111" cy="259045"/>
    <xdr:sp macro="" textlink="">
      <xdr:nvSpPr>
        <xdr:cNvPr id="445" name="【児童館】&#10;有形固定資産減価償却率平均値テキスト"/>
        <xdr:cNvSpPr txBox="1"/>
      </xdr:nvSpPr>
      <xdr:spPr>
        <a:xfrm>
          <a:off x="164084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55880</xdr:rowOff>
    </xdr:from>
    <xdr:to>
      <xdr:col>23</xdr:col>
      <xdr:colOff>568325</xdr:colOff>
      <xdr:row>83</xdr:row>
      <xdr:rowOff>157480</xdr:rowOff>
    </xdr:to>
    <xdr:sp macro="" textlink="">
      <xdr:nvSpPr>
        <xdr:cNvPr id="446" name="フローチャート : 判断 445"/>
        <xdr:cNvSpPr/>
      </xdr:nvSpPr>
      <xdr:spPr>
        <a:xfrm>
          <a:off x="16268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85598</xdr:rowOff>
    </xdr:from>
    <xdr:to>
      <xdr:col>23</xdr:col>
      <xdr:colOff>568325</xdr:colOff>
      <xdr:row>80</xdr:row>
      <xdr:rowOff>15748</xdr:rowOff>
    </xdr:to>
    <xdr:sp macro="" textlink="">
      <xdr:nvSpPr>
        <xdr:cNvPr id="452" name="円/楕円 451"/>
        <xdr:cNvSpPr/>
      </xdr:nvSpPr>
      <xdr:spPr>
        <a:xfrm>
          <a:off x="16268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108475</xdr:rowOff>
    </xdr:from>
    <xdr:ext cx="405111" cy="259045"/>
    <xdr:sp macro="" textlink="">
      <xdr:nvSpPr>
        <xdr:cNvPr id="453" name="【児童館】&#10;有形固定資産減価償却率該当値テキスト"/>
        <xdr:cNvSpPr txBox="1"/>
      </xdr:nvSpPr>
      <xdr:spPr>
        <a:xfrm>
          <a:off x="164084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4" name="正方形/長方形 45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1" name="正方形/長方形 46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4" name="テキスト ボックス 4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5" name="直線コネクタ 46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6" name="テキスト ボックス 46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7" name="直線コネクタ 46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8" name="テキスト ボックス 46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9" name="直線コネクタ 46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0" name="テキスト ボックス 46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1" name="直線コネクタ 47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2" name="テキスト ボックス 47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3" name="直線コネクタ 47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4" name="テキスト ボックス 47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5" name="直線コネクタ 47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6" name="テキスト ボックス 47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9"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5443</xdr:rowOff>
    </xdr:to>
    <xdr:cxnSp macro="">
      <xdr:nvCxnSpPr>
        <xdr:cNvPr id="480" name="直線コネクタ 479"/>
        <xdr:cNvCxnSpPr/>
      </xdr:nvCxnSpPr>
      <xdr:spPr>
        <a:xfrm flipV="1">
          <a:off x="22160864" y="1324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81"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82" name="直線コネクタ 481"/>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483"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484" name="直線コネクタ 483"/>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108148</xdr:rowOff>
    </xdr:from>
    <xdr:ext cx="469744" cy="259045"/>
    <xdr:sp macro="" textlink="">
      <xdr:nvSpPr>
        <xdr:cNvPr id="485" name="【児童館】&#10;一人当たり面積平均値テキスト"/>
        <xdr:cNvSpPr txBox="1"/>
      </xdr:nvSpPr>
      <xdr:spPr>
        <a:xfrm>
          <a:off x="222504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486" name="フローチャート : 判断 485"/>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492" name="円/楕円 491"/>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493" name="【児童館】&#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4" name="正方形/長方形 4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1" name="正方形/長方形 50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5" name="直線コネクタ 5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6" name="テキスト ボックス 5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7" name="直線コネクタ 5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8" name="テキスト ボックス 5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9" name="直線コネクタ 5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0" name="テキスト ボックス 5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1" name="直線コネクタ 5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2" name="テキスト ボックス 5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3" name="直線コネクタ 5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4" name="テキスト ボックス 5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7"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99061</xdr:rowOff>
    </xdr:from>
    <xdr:to>
      <xdr:col>23</xdr:col>
      <xdr:colOff>516889</xdr:colOff>
      <xdr:row>108</xdr:row>
      <xdr:rowOff>57150</xdr:rowOff>
    </xdr:to>
    <xdr:cxnSp macro="">
      <xdr:nvCxnSpPr>
        <xdr:cNvPr id="518" name="直線コネクタ 517"/>
        <xdr:cNvCxnSpPr/>
      </xdr:nvCxnSpPr>
      <xdr:spPr>
        <a:xfrm flipV="1">
          <a:off x="16318864" y="1707261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60977</xdr:rowOff>
    </xdr:from>
    <xdr:ext cx="405111" cy="259045"/>
    <xdr:sp macro="" textlink="">
      <xdr:nvSpPr>
        <xdr:cNvPr id="519" name="【公民館】&#10;有形固定資産減価償却率最小値テキスト"/>
        <xdr:cNvSpPr txBox="1"/>
      </xdr:nvSpPr>
      <xdr:spPr>
        <a:xfrm>
          <a:off x="164084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108</xdr:row>
      <xdr:rowOff>57150</xdr:rowOff>
    </xdr:from>
    <xdr:to>
      <xdr:col>23</xdr:col>
      <xdr:colOff>606425</xdr:colOff>
      <xdr:row>108</xdr:row>
      <xdr:rowOff>57150</xdr:rowOff>
    </xdr:to>
    <xdr:cxnSp macro="">
      <xdr:nvCxnSpPr>
        <xdr:cNvPr id="520" name="直線コネクタ 519"/>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45738</xdr:rowOff>
    </xdr:from>
    <xdr:ext cx="405111" cy="259045"/>
    <xdr:sp macro="" textlink="">
      <xdr:nvSpPr>
        <xdr:cNvPr id="521" name="【公民館】&#10;有形固定資産減価償却率最大値テキスト"/>
        <xdr:cNvSpPr txBox="1"/>
      </xdr:nvSpPr>
      <xdr:spPr>
        <a:xfrm>
          <a:off x="164084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23</xdr:col>
      <xdr:colOff>428625</xdr:colOff>
      <xdr:row>99</xdr:row>
      <xdr:rowOff>99061</xdr:rowOff>
    </xdr:from>
    <xdr:to>
      <xdr:col>23</xdr:col>
      <xdr:colOff>606425</xdr:colOff>
      <xdr:row>99</xdr:row>
      <xdr:rowOff>99061</xdr:rowOff>
    </xdr:to>
    <xdr:cxnSp macro="">
      <xdr:nvCxnSpPr>
        <xdr:cNvPr id="522" name="直線コネクタ 52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114316</xdr:rowOff>
    </xdr:from>
    <xdr:ext cx="405111" cy="259045"/>
    <xdr:sp macro="" textlink="">
      <xdr:nvSpPr>
        <xdr:cNvPr id="523" name="【公民館】&#10;有形固定資産減価償却率平均値テキスト"/>
        <xdr:cNvSpPr txBox="1"/>
      </xdr:nvSpPr>
      <xdr:spPr>
        <a:xfrm>
          <a:off x="164084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135889</xdr:rowOff>
    </xdr:from>
    <xdr:to>
      <xdr:col>23</xdr:col>
      <xdr:colOff>568325</xdr:colOff>
      <xdr:row>103</xdr:row>
      <xdr:rowOff>66039</xdr:rowOff>
    </xdr:to>
    <xdr:sp macro="" textlink="">
      <xdr:nvSpPr>
        <xdr:cNvPr id="524" name="フローチャート : 判断 523"/>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5" name="テキスト ボックス 5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6" name="テキスト ボックス 5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7" name="テキスト ボックス 5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8" name="テキスト ボックス 5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9" name="テキスト ボックス 5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86361</xdr:rowOff>
    </xdr:from>
    <xdr:to>
      <xdr:col>23</xdr:col>
      <xdr:colOff>568325</xdr:colOff>
      <xdr:row>100</xdr:row>
      <xdr:rowOff>16511</xdr:rowOff>
    </xdr:to>
    <xdr:sp macro="" textlink="">
      <xdr:nvSpPr>
        <xdr:cNvPr id="530" name="円/楕円 529"/>
        <xdr:cNvSpPr/>
      </xdr:nvSpPr>
      <xdr:spPr>
        <a:xfrm>
          <a:off x="162687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1288</xdr:rowOff>
    </xdr:from>
    <xdr:ext cx="405111" cy="259045"/>
    <xdr:sp macro="" textlink="">
      <xdr:nvSpPr>
        <xdr:cNvPr id="531" name="【公民館】&#10;有形固定資産減価償却率該当値テキスト"/>
        <xdr:cNvSpPr txBox="1"/>
      </xdr:nvSpPr>
      <xdr:spPr>
        <a:xfrm>
          <a:off x="16408400" y="1697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2" name="正方形/長方形 53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9" name="正方形/長方形 53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2" name="テキスト ボックス 5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43" name="直線コネクタ 54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44" name="テキスト ボックス 54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5" name="直線コネクタ 5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6" name="テキスト ボックス 5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47" name="直線コネクタ 54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48" name="テキスト ボックス 54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81914</xdr:rowOff>
    </xdr:from>
    <xdr:to>
      <xdr:col>32</xdr:col>
      <xdr:colOff>186689</xdr:colOff>
      <xdr:row>108</xdr:row>
      <xdr:rowOff>70486</xdr:rowOff>
    </xdr:to>
    <xdr:cxnSp macro="">
      <xdr:nvCxnSpPr>
        <xdr:cNvPr id="552" name="直線コネクタ 551"/>
        <xdr:cNvCxnSpPr/>
      </xdr:nvCxnSpPr>
      <xdr:spPr>
        <a:xfrm flipV="1">
          <a:off x="22160864" y="17398364"/>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74313</xdr:rowOff>
    </xdr:from>
    <xdr:ext cx="469744" cy="259045"/>
    <xdr:sp macro="" textlink="">
      <xdr:nvSpPr>
        <xdr:cNvPr id="553" name="【公民館】&#10;一人当たり面積最小値テキスト"/>
        <xdr:cNvSpPr txBox="1"/>
      </xdr:nvSpPr>
      <xdr:spPr>
        <a:xfrm>
          <a:off x="22250400"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108</xdr:row>
      <xdr:rowOff>70486</xdr:rowOff>
    </xdr:from>
    <xdr:to>
      <xdr:col>32</xdr:col>
      <xdr:colOff>276225</xdr:colOff>
      <xdr:row>108</xdr:row>
      <xdr:rowOff>70486</xdr:rowOff>
    </xdr:to>
    <xdr:cxnSp macro="">
      <xdr:nvCxnSpPr>
        <xdr:cNvPr id="554" name="直線コネクタ 553"/>
        <xdr:cNvCxnSpPr/>
      </xdr:nvCxnSpPr>
      <xdr:spPr>
        <a:xfrm>
          <a:off x="22072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28591</xdr:rowOff>
    </xdr:from>
    <xdr:ext cx="469744" cy="259045"/>
    <xdr:sp macro="" textlink="">
      <xdr:nvSpPr>
        <xdr:cNvPr id="555" name="【公民館】&#10;一人当たり面積最大値テキスト"/>
        <xdr:cNvSpPr txBox="1"/>
      </xdr:nvSpPr>
      <xdr:spPr>
        <a:xfrm>
          <a:off x="222504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0.289</a:t>
          </a:r>
          <a:endParaRPr kumimoji="1" lang="ja-JP" altLang="en-US" sz="1000" b="1">
            <a:latin typeface="ＭＳ Ｐゴシック"/>
          </a:endParaRPr>
        </a:p>
      </xdr:txBody>
    </xdr:sp>
    <xdr:clientData/>
  </xdr:oneCellAnchor>
  <xdr:twoCellAnchor>
    <xdr:from>
      <xdr:col>32</xdr:col>
      <xdr:colOff>98425</xdr:colOff>
      <xdr:row>101</xdr:row>
      <xdr:rowOff>81914</xdr:rowOff>
    </xdr:from>
    <xdr:to>
      <xdr:col>32</xdr:col>
      <xdr:colOff>276225</xdr:colOff>
      <xdr:row>101</xdr:row>
      <xdr:rowOff>81914</xdr:rowOff>
    </xdr:to>
    <xdr:cxnSp macro="">
      <xdr:nvCxnSpPr>
        <xdr:cNvPr id="556" name="直線コネクタ 555"/>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57" name="【公民館】&#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58" name="フローチャート : 判断 55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31114</xdr:rowOff>
    </xdr:from>
    <xdr:to>
      <xdr:col>32</xdr:col>
      <xdr:colOff>238125</xdr:colOff>
      <xdr:row>101</xdr:row>
      <xdr:rowOff>132714</xdr:rowOff>
    </xdr:to>
    <xdr:sp macro="" textlink="">
      <xdr:nvSpPr>
        <xdr:cNvPr id="564" name="円/楕円 563"/>
        <xdr:cNvSpPr/>
      </xdr:nvSpPr>
      <xdr:spPr>
        <a:xfrm>
          <a:off x="221107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155591</xdr:rowOff>
    </xdr:from>
    <xdr:ext cx="469744" cy="259045"/>
    <xdr:sp macro="" textlink="">
      <xdr:nvSpPr>
        <xdr:cNvPr id="565" name="【公民館】&#10;一人当たり面積該当値テキスト"/>
        <xdr:cNvSpPr txBox="1"/>
      </xdr:nvSpPr>
      <xdr:spPr>
        <a:xfrm>
          <a:off x="22250400" y="173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6" name="正方形/長方形 56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8" name="テキスト ボックス 56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道路の減価償却率は</a:t>
          </a:r>
          <a:r>
            <a:rPr kumimoji="1" lang="en-US" altLang="ja-JP" sz="1300">
              <a:latin typeface="ＭＳ Ｐゴシック"/>
            </a:rPr>
            <a:t>63.6</a:t>
          </a:r>
          <a:r>
            <a:rPr kumimoji="1" lang="ja-JP" altLang="en-US" sz="1300">
              <a:latin typeface="ＭＳ Ｐゴシック"/>
            </a:rPr>
            <a:t>％、橋りょう・トンネルの減価償却率は</a:t>
          </a:r>
          <a:r>
            <a:rPr kumimoji="1" lang="en-US" altLang="ja-JP" sz="1300">
              <a:latin typeface="ＭＳ Ｐゴシック"/>
            </a:rPr>
            <a:t>56.2</a:t>
          </a:r>
          <a:r>
            <a:rPr kumimoji="1" lang="ja-JP" altLang="en-US" sz="1300">
              <a:latin typeface="ＭＳ Ｐゴシック"/>
            </a:rPr>
            <a:t>％であり、いずれも全国平均、北海道平均を上回っている。今後も継続して計画的な整備が必要となる。</a:t>
          </a:r>
          <a:endParaRPr kumimoji="1" lang="en-US" altLang="ja-JP" sz="1300">
            <a:latin typeface="ＭＳ Ｐゴシック"/>
          </a:endParaRPr>
        </a:p>
        <a:p>
          <a:r>
            <a:rPr kumimoji="1" lang="ja-JP" altLang="en-US" sz="1300">
              <a:latin typeface="ＭＳ Ｐゴシック"/>
            </a:rPr>
            <a:t>公営住宅は、公営住宅長寿命化計画に基づいて計画的に整備している事もあり、減価償却率は</a:t>
          </a:r>
          <a:r>
            <a:rPr kumimoji="1" lang="en-US" altLang="ja-JP" sz="1300">
              <a:latin typeface="ＭＳ Ｐゴシック"/>
            </a:rPr>
            <a:t>53.5</a:t>
          </a:r>
          <a:r>
            <a:rPr kumimoji="1" lang="ja-JP" altLang="en-US" sz="1300">
              <a:latin typeface="ＭＳ Ｐゴシック"/>
            </a:rPr>
            <a:t>％で、全国平均、北海道平均を下回り、類似団体との比較においても低い数値となっている。</a:t>
          </a:r>
          <a:endParaRPr kumimoji="1" lang="en-US" altLang="ja-JP" sz="1300">
            <a:latin typeface="ＭＳ Ｐゴシック"/>
          </a:endParaRPr>
        </a:p>
        <a:p>
          <a:r>
            <a:rPr kumimoji="1" lang="ja-JP" altLang="en-US" sz="1300">
              <a:latin typeface="ＭＳ Ｐゴシック"/>
            </a:rPr>
            <a:t>保育所の減価償却率は</a:t>
          </a:r>
          <a:r>
            <a:rPr kumimoji="1" lang="en-US" altLang="ja-JP" sz="1300">
              <a:latin typeface="ＭＳ Ｐゴシック"/>
            </a:rPr>
            <a:t>94.6</a:t>
          </a:r>
          <a:r>
            <a:rPr kumimoji="1" lang="ja-JP" altLang="en-US" sz="1300">
              <a:latin typeface="ＭＳ Ｐゴシック"/>
            </a:rPr>
            <a:t>％であり、全国平均、北海道平均を上回り、類似団体との比較においても</a:t>
          </a:r>
          <a:r>
            <a:rPr kumimoji="1" lang="en-US" altLang="ja-JP" sz="1300">
              <a:latin typeface="ＭＳ Ｐゴシック"/>
            </a:rPr>
            <a:t>10.8</a:t>
          </a:r>
          <a:r>
            <a:rPr kumimoji="1" lang="ja-JP" altLang="en-US" sz="1300">
              <a:latin typeface="ＭＳ Ｐゴシック"/>
            </a:rPr>
            <a:t>％上回っている。町内３か所の保育所いずれも築４０年前後経過しており、現在、新規整備に向けて進んでいるところである。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16,060
15,014
261.34
8,027,239
7,735,183
284,772
4,844,907
7,236,556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63</xdr:row>
      <xdr:rowOff>72390</xdr:rowOff>
    </xdr:to>
    <xdr:cxnSp macro="">
      <xdr:nvCxnSpPr>
        <xdr:cNvPr id="73" name="直線コネクタ 72"/>
        <xdr:cNvCxnSpPr/>
      </xdr:nvCxnSpPr>
      <xdr:spPr>
        <a:xfrm flipV="1">
          <a:off x="4634865" y="94716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76217</xdr:rowOff>
    </xdr:from>
    <xdr:ext cx="405111" cy="259045"/>
    <xdr:sp macro="" textlink="">
      <xdr:nvSpPr>
        <xdr:cNvPr id="74" name="【体育館・プール】&#10;有形固定資産減価償却率最小値テキスト"/>
        <xdr:cNvSpPr txBox="1"/>
      </xdr:nvSpPr>
      <xdr:spPr>
        <a:xfrm>
          <a:off x="47244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63</xdr:row>
      <xdr:rowOff>72390</xdr:rowOff>
    </xdr:from>
    <xdr:to>
      <xdr:col>6</xdr:col>
      <xdr:colOff>600075</xdr:colOff>
      <xdr:row>63</xdr:row>
      <xdr:rowOff>72390</xdr:rowOff>
    </xdr:to>
    <xdr:cxnSp macro="">
      <xdr:nvCxnSpPr>
        <xdr:cNvPr id="75" name="直線コネクタ 74"/>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76"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77" name="直線コネクタ 76"/>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2557</xdr:rowOff>
    </xdr:from>
    <xdr:ext cx="405111" cy="259045"/>
    <xdr:sp macro="" textlink="">
      <xdr:nvSpPr>
        <xdr:cNvPr id="78" name="【体育館・プール】&#10;有形固定資産減価償却率平均値テキスト"/>
        <xdr:cNvSpPr txBox="1"/>
      </xdr:nvSpPr>
      <xdr:spPr>
        <a:xfrm>
          <a:off x="47244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151130</xdr:rowOff>
    </xdr:from>
    <xdr:to>
      <xdr:col>6</xdr:col>
      <xdr:colOff>561975</xdr:colOff>
      <xdr:row>60</xdr:row>
      <xdr:rowOff>81280</xdr:rowOff>
    </xdr:to>
    <xdr:sp macro="" textlink="">
      <xdr:nvSpPr>
        <xdr:cNvPr id="79" name="フローチャート : 判断 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143510</xdr:rowOff>
    </xdr:from>
    <xdr:to>
      <xdr:col>6</xdr:col>
      <xdr:colOff>561975</xdr:colOff>
      <xdr:row>62</xdr:row>
      <xdr:rowOff>73660</xdr:rowOff>
    </xdr:to>
    <xdr:sp macro="" textlink="">
      <xdr:nvSpPr>
        <xdr:cNvPr id="85" name="円/楕円 84"/>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121937</xdr:rowOff>
    </xdr:from>
    <xdr:ext cx="405111" cy="259045"/>
    <xdr:sp macro="" textlink="">
      <xdr:nvSpPr>
        <xdr:cNvPr id="86" name="【体育館・プール】&#10;有形固定資産減価償却率該当値テキスト"/>
        <xdr:cNvSpPr txBox="1"/>
      </xdr:nvSpPr>
      <xdr:spPr>
        <a:xfrm>
          <a:off x="47244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106680</xdr:rowOff>
    </xdr:to>
    <xdr:cxnSp macro="">
      <xdr:nvCxnSpPr>
        <xdr:cNvPr id="111" name="直線コネクタ 110"/>
        <xdr:cNvCxnSpPr/>
      </xdr:nvCxnSpPr>
      <xdr:spPr>
        <a:xfrm flipV="1">
          <a:off x="10476865" y="97764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110507</xdr:rowOff>
    </xdr:from>
    <xdr:ext cx="469744" cy="259045"/>
    <xdr:sp macro="" textlink="">
      <xdr:nvSpPr>
        <xdr:cNvPr id="112" name="【体育館・プール】&#10;一人当たり面積最小値テキスト"/>
        <xdr:cNvSpPr txBox="1"/>
      </xdr:nvSpPr>
      <xdr:spPr>
        <a:xfrm>
          <a:off x="105664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106680</xdr:rowOff>
    </xdr:from>
    <xdr:to>
      <xdr:col>15</xdr:col>
      <xdr:colOff>269875</xdr:colOff>
      <xdr:row>63</xdr:row>
      <xdr:rowOff>106680</xdr:rowOff>
    </xdr:to>
    <xdr:cxnSp macro="">
      <xdr:nvCxnSpPr>
        <xdr:cNvPr id="113" name="直線コネクタ 112"/>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4"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5" name="直線コネクタ 114"/>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16"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17" name="フローチャート : 判断 116"/>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124460</xdr:rowOff>
    </xdr:from>
    <xdr:to>
      <xdr:col>15</xdr:col>
      <xdr:colOff>231775</xdr:colOff>
      <xdr:row>57</xdr:row>
      <xdr:rowOff>54610</xdr:rowOff>
    </xdr:to>
    <xdr:sp macro="" textlink="">
      <xdr:nvSpPr>
        <xdr:cNvPr id="123" name="円/楕円 122"/>
        <xdr:cNvSpPr/>
      </xdr:nvSpPr>
      <xdr:spPr>
        <a:xfrm>
          <a:off x="10426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77487</xdr:rowOff>
    </xdr:from>
    <xdr:ext cx="469744" cy="259045"/>
    <xdr:sp macro="" textlink="">
      <xdr:nvSpPr>
        <xdr:cNvPr id="124" name="【体育館・プール】&#10;一人当たり面積該当値テキスト"/>
        <xdr:cNvSpPr txBox="1"/>
      </xdr:nvSpPr>
      <xdr:spPr>
        <a:xfrm>
          <a:off x="10566400" y="96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5" name="正方形/長方形 12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2" name="正方形/長方形 13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3" name="正方形/長方形 13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4" name="正方形/長方形 1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 name="正方形/長方形 1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6" name="正方形/長方形 1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7" name="正方形/長方形 1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8" name="正方形/長方形 1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9" name="正方形/長方形 1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40" name="正方形/長方形 13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41" name="正方形/長方形 14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42" name="正方形/長方形 14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43" name="正方形/長方形 14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44" name="正方形/長方形 14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45" name="正方形/長方形 14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6" name="正方形/長方形 14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7" name="正方形/長方形 14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48" name="正方形/長方形 14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49" name="正方形/長方形 14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50" name="正方形/長方形 14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51" name="正方形/長方形 15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52" name="正方形/長方形 15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53" name="正方形/長方形 15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4" name="正方形/長方形 1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5" name="正方形/長方形 1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6" name="正方形/長方形 1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7" name="正方形/長方形 1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8" name="正方形/長方形 1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9" name="正方形/長方形 1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60" name="正方形/長方形 15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61" name="正方形/長方形 16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2" name="正方形/長方形 1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3" name="正方形/長方形 1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4" name="正方形/長方形 1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5" name="正方形/長方形 1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66" name="正方形/長方形 1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67" name="正方形/長方形 1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68" name="正方形/長方形 16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69" name="正方形/長方形 16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0" name="正方形/長方形 1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1" name="正方形/長方形 1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2" name="正方形/長方形 1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3" name="正方形/長方形 1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4" name="正方形/長方形 1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5" name="正方形/長方形 1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76" name="正方形/長方形 175"/>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177" name="正方形/長方形 17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78" name="正方形/長方形 1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79" name="正方形/長方形 1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0" name="正方形/長方形 1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1" name="正方形/長方形 1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2" name="正方形/長方形 1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83" name="正方形/長方形 1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184" name="正方形/長方形 18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185" name="正方形/長方形 18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86" name="正方形/長方形 1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87" name="正方形/長方形 1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88" name="正方形/長方形 1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89" name="正方形/長方形 1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0" name="正方形/長方形 1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1" name="正方形/長方形 1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192" name="正方形/長方形 19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193" name="正方形/長方形 19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94" name="正方形/長方形 1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95" name="正方形/長方形 1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96" name="正方形/長方形 1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97" name="正方形/長方形 1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98" name="正方形/長方形 1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99" name="正方形/長方形 1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00" name="正方形/長方形 19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01" name="正方形/長方形 20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02" name="正方形/長方形 2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03" name="正方形/長方形 2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04" name="正方形/長方形 2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05" name="正方形/長方形 2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06" name="正方形/長方形 2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07" name="正方形/長方形 2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08" name="正方形/長方形 20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09" name="テキスト ボックス 2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0" name="直線コネクタ 2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11" name="テキスト ボックス 2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212" name="直線コネクタ 2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213" name="テキスト ボックス 2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214" name="直線コネクタ 2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215" name="テキスト ボックス 2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216" name="直線コネクタ 2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217" name="テキスト ボックス 2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218" name="直線コネクタ 2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219" name="テキスト ボックス 21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20" name="直線コネクタ 2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21" name="テキスト ボックス 2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2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67056</xdr:rowOff>
    </xdr:to>
    <xdr:cxnSp macro="">
      <xdr:nvCxnSpPr>
        <xdr:cNvPr id="223" name="直線コネクタ 222"/>
        <xdr:cNvCxnSpPr/>
      </xdr:nvCxnSpPr>
      <xdr:spPr>
        <a:xfrm flipV="1">
          <a:off x="16318864" y="1722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70883</xdr:rowOff>
    </xdr:from>
    <xdr:ext cx="405111" cy="259045"/>
    <xdr:sp macro="" textlink="">
      <xdr:nvSpPr>
        <xdr:cNvPr id="224" name="【庁舎】&#10;有形固定資産減価償却率最小値テキスト"/>
        <xdr:cNvSpPr txBox="1"/>
      </xdr:nvSpPr>
      <xdr:spPr>
        <a:xfrm>
          <a:off x="16408400" y="185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23</xdr:col>
      <xdr:colOff>428625</xdr:colOff>
      <xdr:row>108</xdr:row>
      <xdr:rowOff>67056</xdr:rowOff>
    </xdr:from>
    <xdr:to>
      <xdr:col>23</xdr:col>
      <xdr:colOff>606425</xdr:colOff>
      <xdr:row>108</xdr:row>
      <xdr:rowOff>67056</xdr:rowOff>
    </xdr:to>
    <xdr:cxnSp macro="">
      <xdr:nvCxnSpPr>
        <xdr:cNvPr id="225" name="直線コネクタ 224"/>
        <xdr:cNvCxnSpPr/>
      </xdr:nvCxnSpPr>
      <xdr:spPr>
        <a:xfrm>
          <a:off x="16230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226"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227" name="直線コネクタ 22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24401</xdr:rowOff>
    </xdr:from>
    <xdr:ext cx="405111" cy="259045"/>
    <xdr:sp macro="" textlink="">
      <xdr:nvSpPr>
        <xdr:cNvPr id="228" name="【庁舎】&#10;有形固定資産減価償却率平均値テキスト"/>
        <xdr:cNvSpPr txBox="1"/>
      </xdr:nvSpPr>
      <xdr:spPr>
        <a:xfrm>
          <a:off x="16408400" y="1802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45974</xdr:rowOff>
    </xdr:from>
    <xdr:to>
      <xdr:col>23</xdr:col>
      <xdr:colOff>568325</xdr:colOff>
      <xdr:row>105</xdr:row>
      <xdr:rowOff>147574</xdr:rowOff>
    </xdr:to>
    <xdr:sp macro="" textlink="">
      <xdr:nvSpPr>
        <xdr:cNvPr id="229" name="フローチャート : 判断 228"/>
        <xdr:cNvSpPr/>
      </xdr:nvSpPr>
      <xdr:spPr>
        <a:xfrm>
          <a:off x="16268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30" name="テキスト ボックス 2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31" name="テキスト ボックス 2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32" name="テキスト ボックス 2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33" name="テキスト ボックス 2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34" name="テキスト ボックス 2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25400</xdr:rowOff>
    </xdr:from>
    <xdr:to>
      <xdr:col>23</xdr:col>
      <xdr:colOff>568325</xdr:colOff>
      <xdr:row>100</xdr:row>
      <xdr:rowOff>127000</xdr:rowOff>
    </xdr:to>
    <xdr:sp macro="" textlink="">
      <xdr:nvSpPr>
        <xdr:cNvPr id="235" name="円/楕円 234"/>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69744" cy="259045"/>
    <xdr:sp macro="" textlink="">
      <xdr:nvSpPr>
        <xdr:cNvPr id="236" name="【庁舎】&#10;有形固定資産減価償却率該当値テキスト"/>
        <xdr:cNvSpPr txBox="1"/>
      </xdr:nvSpPr>
      <xdr:spPr>
        <a:xfrm>
          <a:off x="16408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37" name="正方形/長方形 23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38" name="正方形/長方形 2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39" name="正方形/長方形 2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40" name="正方形/長方形 2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41" name="正方形/長方形 2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42" name="正方形/長方形 2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43" name="正方形/長方形 2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244" name="正方形/長方形 24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45" name="テキスト ボックス 2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46" name="直線コネクタ 2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47" name="テキスト ボックス 2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248" name="直線コネクタ 2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249" name="テキスト ボックス 2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250" name="直線コネクタ 2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251" name="テキスト ボックス 2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252" name="直線コネクタ 2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253" name="テキスト ボックス 2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254" name="直線コネクタ 2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255" name="テキスト ボックス 2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256" name="直線コネクタ 2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257" name="テキスト ボックス 2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58" name="直線コネクタ 2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59" name="テキスト ボックス 2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26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19050</xdr:rowOff>
    </xdr:from>
    <xdr:to>
      <xdr:col>32</xdr:col>
      <xdr:colOff>186689</xdr:colOff>
      <xdr:row>107</xdr:row>
      <xdr:rowOff>140970</xdr:rowOff>
    </xdr:to>
    <xdr:cxnSp macro="">
      <xdr:nvCxnSpPr>
        <xdr:cNvPr id="261" name="直線コネクタ 260"/>
        <xdr:cNvCxnSpPr/>
      </xdr:nvCxnSpPr>
      <xdr:spPr>
        <a:xfrm flipV="1">
          <a:off x="22160864" y="173355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262" name="【庁舎】&#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263" name="直線コネクタ 262"/>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137177</xdr:rowOff>
    </xdr:from>
    <xdr:ext cx="469744" cy="259045"/>
    <xdr:sp macro="" textlink="">
      <xdr:nvSpPr>
        <xdr:cNvPr id="264" name="【庁舎】&#10;一人当たり面積最大値テキスト"/>
        <xdr:cNvSpPr txBox="1"/>
      </xdr:nvSpPr>
      <xdr:spPr>
        <a:xfrm>
          <a:off x="22250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0.275</a:t>
          </a:r>
          <a:endParaRPr kumimoji="1" lang="ja-JP" altLang="en-US" sz="1000" b="1">
            <a:latin typeface="ＭＳ Ｐゴシック"/>
          </a:endParaRPr>
        </a:p>
      </xdr:txBody>
    </xdr:sp>
    <xdr:clientData/>
  </xdr:oneCellAnchor>
  <xdr:twoCellAnchor>
    <xdr:from>
      <xdr:col>32</xdr:col>
      <xdr:colOff>98425</xdr:colOff>
      <xdr:row>101</xdr:row>
      <xdr:rowOff>19050</xdr:rowOff>
    </xdr:from>
    <xdr:to>
      <xdr:col>32</xdr:col>
      <xdr:colOff>276225</xdr:colOff>
      <xdr:row>101</xdr:row>
      <xdr:rowOff>19050</xdr:rowOff>
    </xdr:to>
    <xdr:cxnSp macro="">
      <xdr:nvCxnSpPr>
        <xdr:cNvPr id="265" name="直線コネクタ 264"/>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36847</xdr:rowOff>
    </xdr:from>
    <xdr:ext cx="469744" cy="259045"/>
    <xdr:sp macro="" textlink="">
      <xdr:nvSpPr>
        <xdr:cNvPr id="266" name="【庁舎】&#10;一人当たり面積平均値テキスト"/>
        <xdr:cNvSpPr txBox="1"/>
      </xdr:nvSpPr>
      <xdr:spPr>
        <a:xfrm>
          <a:off x="222504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267" name="フローチャート : 判断 26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268" name="テキスト ボックス 2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69" name="テキスト ボックス 2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70" name="テキスト ボックス 2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71" name="テキスト ボックス 2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72" name="テキスト ボックス 2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74930</xdr:rowOff>
    </xdr:from>
    <xdr:to>
      <xdr:col>32</xdr:col>
      <xdr:colOff>238125</xdr:colOff>
      <xdr:row>106</xdr:row>
      <xdr:rowOff>5080</xdr:rowOff>
    </xdr:to>
    <xdr:sp macro="" textlink="">
      <xdr:nvSpPr>
        <xdr:cNvPr id="273" name="円/楕円 272"/>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53357</xdr:rowOff>
    </xdr:from>
    <xdr:ext cx="469744" cy="259045"/>
    <xdr:sp macro="" textlink="">
      <xdr:nvSpPr>
        <xdr:cNvPr id="274" name="【庁舎】&#10;一人当たり面積該当値テキスト"/>
        <xdr:cNvSpPr txBox="1"/>
      </xdr:nvSpPr>
      <xdr:spPr>
        <a:xfrm>
          <a:off x="222504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275" name="正方形/長方形 27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76" name="正方形/長方形 2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7" name="テキスト ボックス 27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a:t>
          </a:r>
          <a:r>
            <a:rPr kumimoji="1" lang="en-US" altLang="ja-JP" sz="1300">
              <a:latin typeface="ＭＳ Ｐゴシック"/>
            </a:rPr>
            <a:t>1992</a:t>
          </a:r>
          <a:r>
            <a:rPr kumimoji="1" lang="ja-JP" altLang="en-US" sz="1300">
              <a:latin typeface="ＭＳ Ｐゴシック"/>
            </a:rPr>
            <a:t>年竣工）・プール（</a:t>
          </a:r>
          <a:r>
            <a:rPr kumimoji="1" lang="en-US" altLang="ja-JP" sz="1300">
              <a:latin typeface="ＭＳ Ｐゴシック"/>
            </a:rPr>
            <a:t>1979</a:t>
          </a:r>
          <a:r>
            <a:rPr kumimoji="1" lang="ja-JP" altLang="en-US" sz="1300">
              <a:latin typeface="ＭＳ Ｐゴシック"/>
            </a:rPr>
            <a:t>年竣工）については、減価償却率が</a:t>
          </a:r>
          <a:r>
            <a:rPr kumimoji="1" lang="en-US" altLang="ja-JP" sz="1300">
              <a:latin typeface="ＭＳ Ｐゴシック"/>
            </a:rPr>
            <a:t>60.2</a:t>
          </a:r>
          <a:r>
            <a:rPr kumimoji="1" lang="ja-JP" altLang="en-US" sz="1300">
              <a:latin typeface="ＭＳ Ｐゴシック"/>
            </a:rPr>
            <a:t>％であり、全国平均、北海道平均を上回っているが、類似団体平均は下回っている状況である。</a:t>
          </a:r>
          <a:endParaRPr kumimoji="1" lang="en-US" altLang="ja-JP" sz="1300">
            <a:latin typeface="ＭＳ Ｐゴシック"/>
          </a:endParaRPr>
        </a:p>
        <a:p>
          <a:r>
            <a:rPr kumimoji="1" lang="ja-JP" altLang="en-US" sz="1300">
              <a:latin typeface="ＭＳ Ｐゴシック"/>
            </a:rPr>
            <a:t>また、一人当たり面積は</a:t>
          </a:r>
          <a:r>
            <a:rPr kumimoji="1" lang="en-US" altLang="ja-JP" sz="1300">
              <a:latin typeface="ＭＳ Ｐゴシック"/>
            </a:rPr>
            <a:t>0.434</a:t>
          </a:r>
          <a:r>
            <a:rPr kumimoji="1" lang="ja-JP" altLang="en-US" sz="1300">
              <a:latin typeface="ＭＳ Ｐゴシック"/>
            </a:rPr>
            <a:t>と全国平均、北海道平均を上回り、類似団体内順位１位となっている。人口規模で考えると比較的充実した施設（体育館</a:t>
          </a:r>
          <a:r>
            <a:rPr kumimoji="1" lang="en-US" altLang="ja-JP" sz="1300">
              <a:latin typeface="ＭＳ Ｐゴシック"/>
            </a:rPr>
            <a:t>5,997</a:t>
          </a:r>
          <a:r>
            <a:rPr kumimoji="1" lang="ja-JP" altLang="en-US" sz="1300">
              <a:latin typeface="ＭＳ Ｐゴシック"/>
            </a:rPr>
            <a:t>㎡・プール</a:t>
          </a:r>
          <a:r>
            <a:rPr kumimoji="1" lang="en-US" altLang="ja-JP" sz="1300">
              <a:latin typeface="ＭＳ Ｐゴシック"/>
            </a:rPr>
            <a:t>977</a:t>
          </a:r>
          <a:r>
            <a:rPr kumimoji="1" lang="ja-JP" altLang="en-US" sz="1300">
              <a:latin typeface="ＭＳ Ｐゴシック"/>
            </a:rPr>
            <a:t>㎡）となっている事がわかる。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庁舎（</a:t>
          </a:r>
          <a:r>
            <a:rPr kumimoji="1" lang="en-US" altLang="ja-JP" sz="1300">
              <a:latin typeface="ＭＳ Ｐゴシック"/>
            </a:rPr>
            <a:t>1965</a:t>
          </a:r>
          <a:r>
            <a:rPr kumimoji="1" lang="ja-JP" altLang="en-US" sz="1300">
              <a:latin typeface="ＭＳ Ｐゴシック"/>
            </a:rPr>
            <a:t>年竣工）については、減価償却率が</a:t>
          </a:r>
          <a:r>
            <a:rPr kumimoji="1" lang="en-US" altLang="ja-JP" sz="1300">
              <a:latin typeface="ＭＳ Ｐゴシック"/>
            </a:rPr>
            <a:t>100</a:t>
          </a:r>
          <a:r>
            <a:rPr kumimoji="1" lang="ja-JP" altLang="en-US" sz="1300">
              <a:latin typeface="ＭＳ Ｐゴシック"/>
            </a:rPr>
            <a:t>％であり、全国平均、北海道平均を大きく上回り、類似団体内順位１位となっている。</a:t>
          </a:r>
          <a:endParaRPr kumimoji="1" lang="en-US" altLang="ja-JP" sz="1300">
            <a:latin typeface="ＭＳ Ｐゴシック"/>
          </a:endParaRPr>
        </a:p>
        <a:p>
          <a:r>
            <a:rPr kumimoji="1" lang="ja-JP" altLang="en-US" sz="1300">
              <a:latin typeface="ＭＳ Ｐゴシック"/>
            </a:rPr>
            <a:t>今後の庁舎のあり方について、充分な検討が必要な時期に来ていると判断される。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8027239</v>
      </c>
      <c r="BO4" s="379"/>
      <c r="BP4" s="379"/>
      <c r="BQ4" s="379"/>
      <c r="BR4" s="379"/>
      <c r="BS4" s="379"/>
      <c r="BT4" s="379"/>
      <c r="BU4" s="380"/>
      <c r="BV4" s="378">
        <v>7958664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7735183</v>
      </c>
      <c r="BO5" s="416"/>
      <c r="BP5" s="416"/>
      <c r="BQ5" s="416"/>
      <c r="BR5" s="416"/>
      <c r="BS5" s="416"/>
      <c r="BT5" s="416"/>
      <c r="BU5" s="417"/>
      <c r="BV5" s="415">
        <v>7605548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80.099999999999994</v>
      </c>
      <c r="CU5" s="413"/>
      <c r="CV5" s="413"/>
      <c r="CW5" s="413"/>
      <c r="CX5" s="413"/>
      <c r="CY5" s="413"/>
      <c r="CZ5" s="413"/>
      <c r="DA5" s="414"/>
      <c r="DB5" s="412">
        <v>81.7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292056</v>
      </c>
      <c r="BO6" s="416"/>
      <c r="BP6" s="416"/>
      <c r="BQ6" s="416"/>
      <c r="BR6" s="416"/>
      <c r="BS6" s="416"/>
      <c r="BT6" s="416"/>
      <c r="BU6" s="417"/>
      <c r="BV6" s="415">
        <v>353116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85.1</v>
      </c>
      <c r="CU6" s="453"/>
      <c r="CV6" s="453"/>
      <c r="CW6" s="453"/>
      <c r="CX6" s="453"/>
      <c r="CY6" s="453"/>
      <c r="CZ6" s="453"/>
      <c r="DA6" s="454"/>
      <c r="DB6" s="452">
        <v>87.4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7284</v>
      </c>
      <c r="BO7" s="416"/>
      <c r="BP7" s="416"/>
      <c r="BQ7" s="416"/>
      <c r="BR7" s="416"/>
      <c r="BS7" s="416"/>
      <c r="BT7" s="416"/>
      <c r="BU7" s="417"/>
      <c r="BV7" s="415">
        <v>3155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4844907</v>
      </c>
      <c r="CU7" s="416"/>
      <c r="CV7" s="416"/>
      <c r="CW7" s="416"/>
      <c r="CX7" s="416"/>
      <c r="CY7" s="416"/>
      <c r="CZ7" s="416"/>
      <c r="DA7" s="417"/>
      <c r="DB7" s="415">
        <v>4804720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284772</v>
      </c>
      <c r="BO8" s="416"/>
      <c r="BP8" s="416"/>
      <c r="BQ8" s="416"/>
      <c r="BR8" s="416"/>
      <c r="BS8" s="416"/>
      <c r="BT8" s="416"/>
      <c r="BU8" s="417"/>
      <c r="BV8" s="415">
        <v>349961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0.46</v>
      </c>
      <c r="CU8" s="456"/>
      <c r="CV8" s="456"/>
      <c r="CW8" s="456"/>
      <c r="CX8" s="456"/>
      <c r="CY8" s="456"/>
      <c r="CZ8" s="456"/>
      <c r="DA8" s="457"/>
      <c r="DB8" s="455">
        <v>0.45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15018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-65189</v>
      </c>
      <c r="BO9" s="416"/>
      <c r="BP9" s="416"/>
      <c r="BQ9" s="416"/>
      <c r="BR9" s="416"/>
      <c r="BS9" s="416"/>
      <c r="BT9" s="416"/>
      <c r="BU9" s="417"/>
      <c r="BV9" s="415">
        <v>108490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10.7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15568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328162</v>
      </c>
      <c r="BO10" s="416"/>
      <c r="BP10" s="416"/>
      <c r="BQ10" s="416"/>
      <c r="BR10" s="416"/>
      <c r="BS10" s="416"/>
      <c r="BT10" s="416"/>
      <c r="BU10" s="417"/>
      <c r="BV10" s="415">
        <v>241819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16060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100000</v>
      </c>
      <c r="BO12" s="416"/>
      <c r="BP12" s="416"/>
      <c r="BQ12" s="416"/>
      <c r="BR12" s="416"/>
      <c r="BS12" s="416"/>
      <c r="BT12" s="416"/>
      <c r="BU12" s="417"/>
      <c r="BV12" s="415">
        <v>300000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15014</v>
      </c>
      <c r="S13" s="497"/>
      <c r="T13" s="497"/>
      <c r="U13" s="497"/>
      <c r="V13" s="498"/>
      <c r="W13" s="431" t="s">
        <v>120</v>
      </c>
      <c r="X13" s="432"/>
      <c r="Y13" s="432"/>
      <c r="Z13" s="432"/>
      <c r="AA13" s="432"/>
      <c r="AB13" s="422"/>
      <c r="AC13" s="466">
        <v>756</v>
      </c>
      <c r="AD13" s="467"/>
      <c r="AE13" s="467"/>
      <c r="AF13" s="467"/>
      <c r="AG13" s="506"/>
      <c r="AH13" s="466">
        <v>938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162973</v>
      </c>
      <c r="BO13" s="416"/>
      <c r="BP13" s="416"/>
      <c r="BQ13" s="416"/>
      <c r="BR13" s="416"/>
      <c r="BS13" s="416"/>
      <c r="BT13" s="416"/>
      <c r="BU13" s="417"/>
      <c r="BV13" s="415">
        <v>50309</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7.9</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15825</v>
      </c>
      <c r="S14" s="497"/>
      <c r="T14" s="497"/>
      <c r="U14" s="497"/>
      <c r="V14" s="498"/>
      <c r="W14" s="405"/>
      <c r="X14" s="406"/>
      <c r="Y14" s="406"/>
      <c r="Z14" s="406"/>
      <c r="AA14" s="406"/>
      <c r="AB14" s="395"/>
      <c r="AC14" s="499">
        <v>9.4</v>
      </c>
      <c r="AD14" s="500"/>
      <c r="AE14" s="500"/>
      <c r="AF14" s="500"/>
      <c r="AG14" s="501"/>
      <c r="AH14" s="499">
        <v>10.9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50.6</v>
      </c>
      <c r="CU14" s="511"/>
      <c r="CV14" s="511"/>
      <c r="CW14" s="511"/>
      <c r="CX14" s="511"/>
      <c r="CY14" s="511"/>
      <c r="CZ14" s="511"/>
      <c r="DA14" s="512"/>
      <c r="DB14" s="510">
        <v>58.9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15059</v>
      </c>
      <c r="S15" s="497"/>
      <c r="T15" s="497"/>
      <c r="U15" s="497"/>
      <c r="V15" s="498"/>
      <c r="W15" s="431" t="s">
        <v>126</v>
      </c>
      <c r="X15" s="432"/>
      <c r="Y15" s="432"/>
      <c r="Z15" s="432"/>
      <c r="AA15" s="432"/>
      <c r="AB15" s="422"/>
      <c r="AC15" s="466">
        <v>965</v>
      </c>
      <c r="AD15" s="467"/>
      <c r="AE15" s="467"/>
      <c r="AF15" s="467"/>
      <c r="AG15" s="506"/>
      <c r="AH15" s="466">
        <v>1080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1947266</v>
      </c>
      <c r="BO15" s="379"/>
      <c r="BP15" s="379"/>
      <c r="BQ15" s="379"/>
      <c r="BR15" s="379"/>
      <c r="BS15" s="379"/>
      <c r="BT15" s="379"/>
      <c r="BU15" s="380"/>
      <c r="BV15" s="378">
        <v>1832023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12</v>
      </c>
      <c r="AD16" s="500"/>
      <c r="AE16" s="500"/>
      <c r="AF16" s="500"/>
      <c r="AG16" s="501"/>
      <c r="AH16" s="499">
        <v>12.6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4032821</v>
      </c>
      <c r="BO16" s="416"/>
      <c r="BP16" s="416"/>
      <c r="BQ16" s="416"/>
      <c r="BR16" s="416"/>
      <c r="BS16" s="416"/>
      <c r="BT16" s="416"/>
      <c r="BU16" s="417"/>
      <c r="BV16" s="415">
        <v>3976647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6322</v>
      </c>
      <c r="AD17" s="467"/>
      <c r="AE17" s="467"/>
      <c r="AF17" s="467"/>
      <c r="AG17" s="506"/>
      <c r="AH17" s="466">
        <v>6575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2464483</v>
      </c>
      <c r="BO17" s="416"/>
      <c r="BP17" s="416"/>
      <c r="BQ17" s="416"/>
      <c r="BR17" s="416"/>
      <c r="BS17" s="416"/>
      <c r="BT17" s="416"/>
      <c r="BU17" s="417"/>
      <c r="BV17" s="415">
        <v>2342010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261.33999999999997</v>
      </c>
      <c r="M18" s="528"/>
      <c r="N18" s="528"/>
      <c r="O18" s="528"/>
      <c r="P18" s="528"/>
      <c r="Q18" s="528"/>
      <c r="R18" s="529"/>
      <c r="S18" s="529"/>
      <c r="T18" s="529"/>
      <c r="U18" s="529"/>
      <c r="V18" s="530"/>
      <c r="W18" s="433"/>
      <c r="X18" s="434"/>
      <c r="Y18" s="434"/>
      <c r="Z18" s="434"/>
      <c r="AA18" s="434"/>
      <c r="AB18" s="425"/>
      <c r="AC18" s="531">
        <v>78.599999999999994</v>
      </c>
      <c r="AD18" s="532"/>
      <c r="AE18" s="532"/>
      <c r="AF18" s="532"/>
      <c r="AG18" s="533"/>
      <c r="AH18" s="531">
        <v>76.5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4075277</v>
      </c>
      <c r="BO18" s="416"/>
      <c r="BP18" s="416"/>
      <c r="BQ18" s="416"/>
      <c r="BR18" s="416"/>
      <c r="BS18" s="416"/>
      <c r="BT18" s="416"/>
      <c r="BU18" s="417"/>
      <c r="BV18" s="415">
        <v>3992426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6184526</v>
      </c>
      <c r="BO19" s="416"/>
      <c r="BP19" s="416"/>
      <c r="BQ19" s="416"/>
      <c r="BR19" s="416"/>
      <c r="BS19" s="416"/>
      <c r="BT19" s="416"/>
      <c r="BU19" s="417"/>
      <c r="BV19" s="415">
        <v>6057328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6974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7236556</v>
      </c>
      <c r="BO23" s="416"/>
      <c r="BP23" s="416"/>
      <c r="BQ23" s="416"/>
      <c r="BR23" s="416"/>
      <c r="BS23" s="416"/>
      <c r="BT23" s="416"/>
      <c r="BU23" s="417"/>
      <c r="BV23" s="415">
        <v>7242170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7000</v>
      </c>
      <c r="R24" s="467"/>
      <c r="S24" s="467"/>
      <c r="T24" s="467"/>
      <c r="U24" s="467"/>
      <c r="V24" s="506"/>
      <c r="W24" s="561"/>
      <c r="X24" s="549"/>
      <c r="Y24" s="550"/>
      <c r="Z24" s="465" t="s">
        <v>150</v>
      </c>
      <c r="AA24" s="445"/>
      <c r="AB24" s="445"/>
      <c r="AC24" s="445"/>
      <c r="AD24" s="445"/>
      <c r="AE24" s="445"/>
      <c r="AF24" s="445"/>
      <c r="AG24" s="446"/>
      <c r="AH24" s="466">
        <v>149</v>
      </c>
      <c r="AI24" s="467"/>
      <c r="AJ24" s="467"/>
      <c r="AK24" s="467"/>
      <c r="AL24" s="506"/>
      <c r="AM24" s="466">
        <v>449980</v>
      </c>
      <c r="AN24" s="467"/>
      <c r="AO24" s="467"/>
      <c r="AP24" s="467"/>
      <c r="AQ24" s="467"/>
      <c r="AR24" s="506"/>
      <c r="AS24" s="466">
        <v>3020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7130544</v>
      </c>
      <c r="BO24" s="416"/>
      <c r="BP24" s="416"/>
      <c r="BQ24" s="416"/>
      <c r="BR24" s="416"/>
      <c r="BS24" s="416"/>
      <c r="BT24" s="416"/>
      <c r="BU24" s="417"/>
      <c r="BV24" s="415">
        <v>7072035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6000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1739761</v>
      </c>
      <c r="BO25" s="379"/>
      <c r="BP25" s="379"/>
      <c r="BQ25" s="379"/>
      <c r="BR25" s="379"/>
      <c r="BS25" s="379"/>
      <c r="BT25" s="379"/>
      <c r="BU25" s="380"/>
      <c r="BV25" s="378">
        <v>768610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5500</v>
      </c>
      <c r="R26" s="467"/>
      <c r="S26" s="467"/>
      <c r="T26" s="467"/>
      <c r="U26" s="467"/>
      <c r="V26" s="506"/>
      <c r="W26" s="561"/>
      <c r="X26" s="549"/>
      <c r="Y26" s="550"/>
      <c r="Z26" s="465" t="s">
        <v>156</v>
      </c>
      <c r="AA26" s="571"/>
      <c r="AB26" s="571"/>
      <c r="AC26" s="571"/>
      <c r="AD26" s="571"/>
      <c r="AE26" s="571"/>
      <c r="AF26" s="571"/>
      <c r="AG26" s="572"/>
      <c r="AH26" s="466">
        <v>8</v>
      </c>
      <c r="AI26" s="467"/>
      <c r="AJ26" s="467"/>
      <c r="AK26" s="467"/>
      <c r="AL26" s="506"/>
      <c r="AM26" s="466">
        <v>24576</v>
      </c>
      <c r="AN26" s="467"/>
      <c r="AO26" s="467"/>
      <c r="AP26" s="467"/>
      <c r="AQ26" s="467"/>
      <c r="AR26" s="506"/>
      <c r="AS26" s="466">
        <v>3072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2550</v>
      </c>
      <c r="R27" s="467"/>
      <c r="S27" s="467"/>
      <c r="T27" s="467"/>
      <c r="U27" s="467"/>
      <c r="V27" s="506"/>
      <c r="W27" s="561"/>
      <c r="X27" s="549"/>
      <c r="Y27" s="550"/>
      <c r="Z27" s="465" t="s">
        <v>159</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312946</v>
      </c>
      <c r="BO27" s="585"/>
      <c r="BP27" s="585"/>
      <c r="BQ27" s="585"/>
      <c r="BR27" s="585"/>
      <c r="BS27" s="585"/>
      <c r="BT27" s="585"/>
      <c r="BU27" s="586"/>
      <c r="BV27" s="584">
        <v>312921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2070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976003</v>
      </c>
      <c r="BO28" s="379"/>
      <c r="BP28" s="379"/>
      <c r="BQ28" s="379"/>
      <c r="BR28" s="379"/>
      <c r="BS28" s="379"/>
      <c r="BT28" s="379"/>
      <c r="BU28" s="380"/>
      <c r="BV28" s="378">
        <v>747841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1730</v>
      </c>
      <c r="R29" s="467"/>
      <c r="S29" s="467"/>
      <c r="T29" s="467"/>
      <c r="U29" s="467"/>
      <c r="V29" s="506"/>
      <c r="W29" s="562"/>
      <c r="X29" s="563"/>
      <c r="Y29" s="564"/>
      <c r="Z29" s="465" t="s">
        <v>166</v>
      </c>
      <c r="AA29" s="445"/>
      <c r="AB29" s="445"/>
      <c r="AC29" s="445"/>
      <c r="AD29" s="445"/>
      <c r="AE29" s="445"/>
      <c r="AF29" s="445"/>
      <c r="AG29" s="446"/>
      <c r="AH29" s="466">
        <v>149</v>
      </c>
      <c r="AI29" s="467"/>
      <c r="AJ29" s="467"/>
      <c r="AK29" s="467"/>
      <c r="AL29" s="506"/>
      <c r="AM29" s="466">
        <v>449980</v>
      </c>
      <c r="AN29" s="467"/>
      <c r="AO29" s="467"/>
      <c r="AP29" s="467"/>
      <c r="AQ29" s="467"/>
      <c r="AR29" s="506"/>
      <c r="AS29" s="466">
        <v>3020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2643</v>
      </c>
      <c r="BO29" s="416"/>
      <c r="BP29" s="416"/>
      <c r="BQ29" s="416"/>
      <c r="BR29" s="416"/>
      <c r="BS29" s="416"/>
      <c r="BT29" s="416"/>
      <c r="BU29" s="417"/>
      <c r="BV29" s="415">
        <v>2642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784668</v>
      </c>
      <c r="BO30" s="585"/>
      <c r="BP30" s="585"/>
      <c r="BQ30" s="585"/>
      <c r="BR30" s="585"/>
      <c r="BS30" s="585"/>
      <c r="BT30" s="585"/>
      <c r="BU30" s="586"/>
      <c r="BV30" s="584">
        <v>728936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後志広域連合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倶知安町土地開発公社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地方卸売市場事業特別会計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羊蹄山麓環境衛生組合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介護保険サービス事業特別会計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羊蹄山ろく消防組合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後志教育研修センター</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2286127</v>
      </c>
      <c r="S5" s="613"/>
      <c r="T5" s="613"/>
      <c r="U5" s="613"/>
      <c r="V5" s="613"/>
      <c r="W5" s="613"/>
      <c r="X5" s="613"/>
      <c r="Y5" s="614"/>
      <c r="Z5" s="615">
        <v>28.5</v>
      </c>
      <c r="AA5" s="615"/>
      <c r="AB5" s="615"/>
      <c r="AC5" s="615"/>
      <c r="AD5" s="616">
        <v>2206392</v>
      </c>
      <c r="AE5" s="616"/>
      <c r="AF5" s="616"/>
      <c r="AG5" s="616"/>
      <c r="AH5" s="616"/>
      <c r="AI5" s="616"/>
      <c r="AJ5" s="616"/>
      <c r="AK5" s="616"/>
      <c r="AL5" s="617">
        <v>46.1</v>
      </c>
      <c r="AM5" s="618"/>
      <c r="AN5" s="618"/>
      <c r="AO5" s="619"/>
      <c r="AP5" s="609" t="s">
        <v>205</v>
      </c>
      <c r="AQ5" s="610"/>
      <c r="AR5" s="610"/>
      <c r="AS5" s="610"/>
      <c r="AT5" s="610"/>
      <c r="AU5" s="610"/>
      <c r="AV5" s="610"/>
      <c r="AW5" s="610"/>
      <c r="AX5" s="610"/>
      <c r="AY5" s="610"/>
      <c r="AZ5" s="610"/>
      <c r="BA5" s="610"/>
      <c r="BB5" s="610"/>
      <c r="BC5" s="610"/>
      <c r="BD5" s="610"/>
      <c r="BE5" s="610"/>
      <c r="BF5" s="611"/>
      <c r="BG5" s="623">
        <v>2170061</v>
      </c>
      <c r="BH5" s="624"/>
      <c r="BI5" s="624"/>
      <c r="BJ5" s="624"/>
      <c r="BK5" s="624"/>
      <c r="BL5" s="624"/>
      <c r="BM5" s="624"/>
      <c r="BN5" s="625"/>
      <c r="BO5" s="626">
        <v>94.9</v>
      </c>
      <c r="BP5" s="626"/>
      <c r="BQ5" s="626"/>
      <c r="BR5" s="626"/>
      <c r="BS5" s="627">
        <v>22217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93284</v>
      </c>
      <c r="S6" s="624"/>
      <c r="T6" s="624"/>
      <c r="U6" s="624"/>
      <c r="V6" s="624"/>
      <c r="W6" s="624"/>
      <c r="X6" s="624"/>
      <c r="Y6" s="625"/>
      <c r="Z6" s="626">
        <v>1.2</v>
      </c>
      <c r="AA6" s="626"/>
      <c r="AB6" s="626"/>
      <c r="AC6" s="626"/>
      <c r="AD6" s="627">
        <v>93284</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2170061</v>
      </c>
      <c r="BH6" s="624"/>
      <c r="BI6" s="624"/>
      <c r="BJ6" s="624"/>
      <c r="BK6" s="624"/>
      <c r="BL6" s="624"/>
      <c r="BM6" s="624"/>
      <c r="BN6" s="625"/>
      <c r="BO6" s="626">
        <v>94.9</v>
      </c>
      <c r="BP6" s="626"/>
      <c r="BQ6" s="626"/>
      <c r="BR6" s="626"/>
      <c r="BS6" s="627">
        <v>22217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93002</v>
      </c>
      <c r="CS6" s="624"/>
      <c r="CT6" s="624"/>
      <c r="CU6" s="624"/>
      <c r="CV6" s="624"/>
      <c r="CW6" s="624"/>
      <c r="CX6" s="624"/>
      <c r="CY6" s="625"/>
      <c r="CZ6" s="626">
        <v>1.2</v>
      </c>
      <c r="DA6" s="626"/>
      <c r="DB6" s="626"/>
      <c r="DC6" s="626"/>
      <c r="DD6" s="632" t="s">
        <v>212</v>
      </c>
      <c r="DE6" s="624"/>
      <c r="DF6" s="624"/>
      <c r="DG6" s="624"/>
      <c r="DH6" s="624"/>
      <c r="DI6" s="624"/>
      <c r="DJ6" s="624"/>
      <c r="DK6" s="624"/>
      <c r="DL6" s="624"/>
      <c r="DM6" s="624"/>
      <c r="DN6" s="624"/>
      <c r="DO6" s="624"/>
      <c r="DP6" s="625"/>
      <c r="DQ6" s="632">
        <v>93002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2941</v>
      </c>
      <c r="S7" s="624"/>
      <c r="T7" s="624"/>
      <c r="U7" s="624"/>
      <c r="V7" s="624"/>
      <c r="W7" s="624"/>
      <c r="X7" s="624"/>
      <c r="Y7" s="625"/>
      <c r="Z7" s="626">
        <v>0</v>
      </c>
      <c r="AA7" s="626"/>
      <c r="AB7" s="626"/>
      <c r="AC7" s="626"/>
      <c r="AD7" s="627">
        <v>2941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946248</v>
      </c>
      <c r="BH7" s="624"/>
      <c r="BI7" s="624"/>
      <c r="BJ7" s="624"/>
      <c r="BK7" s="624"/>
      <c r="BL7" s="624"/>
      <c r="BM7" s="624"/>
      <c r="BN7" s="625"/>
      <c r="BO7" s="626">
        <v>41.4</v>
      </c>
      <c r="BP7" s="626"/>
      <c r="BQ7" s="626"/>
      <c r="BR7" s="626"/>
      <c r="BS7" s="627">
        <v>22217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1222141</v>
      </c>
      <c r="CS7" s="624"/>
      <c r="CT7" s="624"/>
      <c r="CU7" s="624"/>
      <c r="CV7" s="624"/>
      <c r="CW7" s="624"/>
      <c r="CX7" s="624"/>
      <c r="CY7" s="625"/>
      <c r="CZ7" s="626">
        <v>15.8</v>
      </c>
      <c r="DA7" s="626"/>
      <c r="DB7" s="626"/>
      <c r="DC7" s="626"/>
      <c r="DD7" s="632">
        <v>80121</v>
      </c>
      <c r="DE7" s="624"/>
      <c r="DF7" s="624"/>
      <c r="DG7" s="624"/>
      <c r="DH7" s="624"/>
      <c r="DI7" s="624"/>
      <c r="DJ7" s="624"/>
      <c r="DK7" s="624"/>
      <c r="DL7" s="624"/>
      <c r="DM7" s="624"/>
      <c r="DN7" s="624"/>
      <c r="DO7" s="624"/>
      <c r="DP7" s="625"/>
      <c r="DQ7" s="632">
        <v>1087414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5866</v>
      </c>
      <c r="S8" s="624"/>
      <c r="T8" s="624"/>
      <c r="U8" s="624"/>
      <c r="V8" s="624"/>
      <c r="W8" s="624"/>
      <c r="X8" s="624"/>
      <c r="Y8" s="625"/>
      <c r="Z8" s="626">
        <v>0.1</v>
      </c>
      <c r="AA8" s="626"/>
      <c r="AB8" s="626"/>
      <c r="AC8" s="626"/>
      <c r="AD8" s="627">
        <v>5866</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27846</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1783493</v>
      </c>
      <c r="CS8" s="624"/>
      <c r="CT8" s="624"/>
      <c r="CU8" s="624"/>
      <c r="CV8" s="624"/>
      <c r="CW8" s="624"/>
      <c r="CX8" s="624"/>
      <c r="CY8" s="625"/>
      <c r="CZ8" s="626">
        <v>23.1</v>
      </c>
      <c r="DA8" s="626"/>
      <c r="DB8" s="626"/>
      <c r="DC8" s="626"/>
      <c r="DD8" s="632">
        <v>33570</v>
      </c>
      <c r="DE8" s="624"/>
      <c r="DF8" s="624"/>
      <c r="DG8" s="624"/>
      <c r="DH8" s="624"/>
      <c r="DI8" s="624"/>
      <c r="DJ8" s="624"/>
      <c r="DK8" s="624"/>
      <c r="DL8" s="624"/>
      <c r="DM8" s="624"/>
      <c r="DN8" s="624"/>
      <c r="DO8" s="624"/>
      <c r="DP8" s="625"/>
      <c r="DQ8" s="632">
        <v>1063614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4879</v>
      </c>
      <c r="S9" s="624"/>
      <c r="T9" s="624"/>
      <c r="U9" s="624"/>
      <c r="V9" s="624"/>
      <c r="W9" s="624"/>
      <c r="X9" s="624"/>
      <c r="Y9" s="625"/>
      <c r="Z9" s="626">
        <v>0.1</v>
      </c>
      <c r="AA9" s="626"/>
      <c r="AB9" s="626"/>
      <c r="AC9" s="626"/>
      <c r="AD9" s="627">
        <v>4879</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715687</v>
      </c>
      <c r="BH9" s="624"/>
      <c r="BI9" s="624"/>
      <c r="BJ9" s="624"/>
      <c r="BK9" s="624"/>
      <c r="BL9" s="624"/>
      <c r="BM9" s="624"/>
      <c r="BN9" s="625"/>
      <c r="BO9" s="626">
        <v>31.3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746100</v>
      </c>
      <c r="CS9" s="624"/>
      <c r="CT9" s="624"/>
      <c r="CU9" s="624"/>
      <c r="CV9" s="624"/>
      <c r="CW9" s="624"/>
      <c r="CX9" s="624"/>
      <c r="CY9" s="625"/>
      <c r="CZ9" s="626">
        <v>9.6</v>
      </c>
      <c r="DA9" s="626"/>
      <c r="DB9" s="626"/>
      <c r="DC9" s="626"/>
      <c r="DD9" s="632">
        <v>25273</v>
      </c>
      <c r="DE9" s="624"/>
      <c r="DF9" s="624"/>
      <c r="DG9" s="624"/>
      <c r="DH9" s="624"/>
      <c r="DI9" s="624"/>
      <c r="DJ9" s="624"/>
      <c r="DK9" s="624"/>
      <c r="DL9" s="624"/>
      <c r="DM9" s="624"/>
      <c r="DN9" s="624"/>
      <c r="DO9" s="624"/>
      <c r="DP9" s="625"/>
      <c r="DQ9" s="632">
        <v>651884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327188</v>
      </c>
      <c r="S10" s="624"/>
      <c r="T10" s="624"/>
      <c r="U10" s="624"/>
      <c r="V10" s="624"/>
      <c r="W10" s="624"/>
      <c r="X10" s="624"/>
      <c r="Y10" s="625"/>
      <c r="Z10" s="626">
        <v>4.0999999999999996</v>
      </c>
      <c r="AA10" s="626"/>
      <c r="AB10" s="626"/>
      <c r="AC10" s="626"/>
      <c r="AD10" s="627">
        <v>327188</v>
      </c>
      <c r="AE10" s="627"/>
      <c r="AF10" s="627"/>
      <c r="AG10" s="627"/>
      <c r="AH10" s="627"/>
      <c r="AI10" s="627"/>
      <c r="AJ10" s="627"/>
      <c r="AK10" s="627"/>
      <c r="AL10" s="628">
        <v>6.8</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70905</v>
      </c>
      <c r="BH10" s="624"/>
      <c r="BI10" s="624"/>
      <c r="BJ10" s="624"/>
      <c r="BK10" s="624"/>
      <c r="BL10" s="624"/>
      <c r="BM10" s="624"/>
      <c r="BN10" s="625"/>
      <c r="BO10" s="626">
        <v>3.1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33765</v>
      </c>
      <c r="CS10" s="624"/>
      <c r="CT10" s="624"/>
      <c r="CU10" s="624"/>
      <c r="CV10" s="624"/>
      <c r="CW10" s="624"/>
      <c r="CX10" s="624"/>
      <c r="CY10" s="625"/>
      <c r="CZ10" s="626">
        <v>0.4</v>
      </c>
      <c r="DA10" s="626"/>
      <c r="DB10" s="626"/>
      <c r="DC10" s="626"/>
      <c r="DD10" s="632">
        <v>817</v>
      </c>
      <c r="DE10" s="624"/>
      <c r="DF10" s="624"/>
      <c r="DG10" s="624"/>
      <c r="DH10" s="624"/>
      <c r="DI10" s="624"/>
      <c r="DJ10" s="624"/>
      <c r="DK10" s="624"/>
      <c r="DL10" s="624"/>
      <c r="DM10" s="624"/>
      <c r="DN10" s="624"/>
      <c r="DO10" s="624"/>
      <c r="DP10" s="625"/>
      <c r="DQ10" s="632">
        <v>18338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8572</v>
      </c>
      <c r="S11" s="624"/>
      <c r="T11" s="624"/>
      <c r="U11" s="624"/>
      <c r="V11" s="624"/>
      <c r="W11" s="624"/>
      <c r="X11" s="624"/>
      <c r="Y11" s="625"/>
      <c r="Z11" s="626">
        <v>0.1</v>
      </c>
      <c r="AA11" s="626"/>
      <c r="AB11" s="626"/>
      <c r="AC11" s="626"/>
      <c r="AD11" s="627">
        <v>8572</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131810</v>
      </c>
      <c r="BH11" s="624"/>
      <c r="BI11" s="624"/>
      <c r="BJ11" s="624"/>
      <c r="BK11" s="624"/>
      <c r="BL11" s="624"/>
      <c r="BM11" s="624"/>
      <c r="BN11" s="625"/>
      <c r="BO11" s="626">
        <v>5.8</v>
      </c>
      <c r="BP11" s="626"/>
      <c r="BQ11" s="626"/>
      <c r="BR11" s="626"/>
      <c r="BS11" s="632">
        <v>22217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281450</v>
      </c>
      <c r="CS11" s="624"/>
      <c r="CT11" s="624"/>
      <c r="CU11" s="624"/>
      <c r="CV11" s="624"/>
      <c r="CW11" s="624"/>
      <c r="CX11" s="624"/>
      <c r="CY11" s="625"/>
      <c r="CZ11" s="626">
        <v>3.6</v>
      </c>
      <c r="DA11" s="626"/>
      <c r="DB11" s="626"/>
      <c r="DC11" s="626"/>
      <c r="DD11" s="632">
        <v>120937</v>
      </c>
      <c r="DE11" s="624"/>
      <c r="DF11" s="624"/>
      <c r="DG11" s="624"/>
      <c r="DH11" s="624"/>
      <c r="DI11" s="624"/>
      <c r="DJ11" s="624"/>
      <c r="DK11" s="624"/>
      <c r="DL11" s="624"/>
      <c r="DM11" s="624"/>
      <c r="DN11" s="624"/>
      <c r="DO11" s="624"/>
      <c r="DP11" s="625"/>
      <c r="DQ11" s="632">
        <v>137135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1025941</v>
      </c>
      <c r="BH12" s="624"/>
      <c r="BI12" s="624"/>
      <c r="BJ12" s="624"/>
      <c r="BK12" s="624"/>
      <c r="BL12" s="624"/>
      <c r="BM12" s="624"/>
      <c r="BN12" s="625"/>
      <c r="BO12" s="626">
        <v>44.9</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161690</v>
      </c>
      <c r="CS12" s="624"/>
      <c r="CT12" s="624"/>
      <c r="CU12" s="624"/>
      <c r="CV12" s="624"/>
      <c r="CW12" s="624"/>
      <c r="CX12" s="624"/>
      <c r="CY12" s="625"/>
      <c r="CZ12" s="626">
        <v>2.1</v>
      </c>
      <c r="DA12" s="626"/>
      <c r="DB12" s="626"/>
      <c r="DC12" s="626"/>
      <c r="DD12" s="632">
        <v>5778</v>
      </c>
      <c r="DE12" s="624"/>
      <c r="DF12" s="624"/>
      <c r="DG12" s="624"/>
      <c r="DH12" s="624"/>
      <c r="DI12" s="624"/>
      <c r="DJ12" s="624"/>
      <c r="DK12" s="624"/>
      <c r="DL12" s="624"/>
      <c r="DM12" s="624"/>
      <c r="DN12" s="624"/>
      <c r="DO12" s="624"/>
      <c r="DP12" s="625"/>
      <c r="DQ12" s="632">
        <v>158531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14341</v>
      </c>
      <c r="S13" s="624"/>
      <c r="T13" s="624"/>
      <c r="U13" s="624"/>
      <c r="V13" s="624"/>
      <c r="W13" s="624"/>
      <c r="X13" s="624"/>
      <c r="Y13" s="625"/>
      <c r="Z13" s="626">
        <v>0.2</v>
      </c>
      <c r="AA13" s="626"/>
      <c r="AB13" s="626"/>
      <c r="AC13" s="626"/>
      <c r="AD13" s="627">
        <v>14341</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1007901</v>
      </c>
      <c r="BH13" s="624"/>
      <c r="BI13" s="624"/>
      <c r="BJ13" s="624"/>
      <c r="BK13" s="624"/>
      <c r="BL13" s="624"/>
      <c r="BM13" s="624"/>
      <c r="BN13" s="625"/>
      <c r="BO13" s="626">
        <v>44.1</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1409050</v>
      </c>
      <c r="CS13" s="624"/>
      <c r="CT13" s="624"/>
      <c r="CU13" s="624"/>
      <c r="CV13" s="624"/>
      <c r="CW13" s="624"/>
      <c r="CX13" s="624"/>
      <c r="CY13" s="625"/>
      <c r="CZ13" s="626">
        <v>18.2</v>
      </c>
      <c r="DA13" s="626"/>
      <c r="DB13" s="626"/>
      <c r="DC13" s="626"/>
      <c r="DD13" s="632">
        <v>527441</v>
      </c>
      <c r="DE13" s="624"/>
      <c r="DF13" s="624"/>
      <c r="DG13" s="624"/>
      <c r="DH13" s="624"/>
      <c r="DI13" s="624"/>
      <c r="DJ13" s="624"/>
      <c r="DK13" s="624"/>
      <c r="DL13" s="624"/>
      <c r="DM13" s="624"/>
      <c r="DN13" s="624"/>
      <c r="DO13" s="624"/>
      <c r="DP13" s="625"/>
      <c r="DQ13" s="632">
        <v>984939</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25548</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328286</v>
      </c>
      <c r="CS14" s="624"/>
      <c r="CT14" s="624"/>
      <c r="CU14" s="624"/>
      <c r="CV14" s="624"/>
      <c r="CW14" s="624"/>
      <c r="CX14" s="624"/>
      <c r="CY14" s="625"/>
      <c r="CZ14" s="626">
        <v>4.2</v>
      </c>
      <c r="DA14" s="626"/>
      <c r="DB14" s="626"/>
      <c r="DC14" s="626"/>
      <c r="DD14" s="632">
        <v>1986</v>
      </c>
      <c r="DE14" s="624"/>
      <c r="DF14" s="624"/>
      <c r="DG14" s="624"/>
      <c r="DH14" s="624"/>
      <c r="DI14" s="624"/>
      <c r="DJ14" s="624"/>
      <c r="DK14" s="624"/>
      <c r="DL14" s="624"/>
      <c r="DM14" s="624"/>
      <c r="DN14" s="624"/>
      <c r="DO14" s="624"/>
      <c r="DP14" s="625"/>
      <c r="DQ14" s="632">
        <v>323876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5288</v>
      </c>
      <c r="S15" s="624"/>
      <c r="T15" s="624"/>
      <c r="U15" s="624"/>
      <c r="V15" s="624"/>
      <c r="W15" s="624"/>
      <c r="X15" s="624"/>
      <c r="Y15" s="625"/>
      <c r="Z15" s="626">
        <v>0.1</v>
      </c>
      <c r="AA15" s="626"/>
      <c r="AB15" s="626"/>
      <c r="AC15" s="626"/>
      <c r="AD15" s="627">
        <v>5288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172324</v>
      </c>
      <c r="BH15" s="624"/>
      <c r="BI15" s="624"/>
      <c r="BJ15" s="624"/>
      <c r="BK15" s="624"/>
      <c r="BL15" s="624"/>
      <c r="BM15" s="624"/>
      <c r="BN15" s="625"/>
      <c r="BO15" s="626">
        <v>7.5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990616</v>
      </c>
      <c r="CS15" s="624"/>
      <c r="CT15" s="624"/>
      <c r="CU15" s="624"/>
      <c r="CV15" s="624"/>
      <c r="CW15" s="624"/>
      <c r="CX15" s="624"/>
      <c r="CY15" s="625"/>
      <c r="CZ15" s="626">
        <v>12.8</v>
      </c>
      <c r="DA15" s="626"/>
      <c r="DB15" s="626"/>
      <c r="DC15" s="626"/>
      <c r="DD15" s="632">
        <v>231151</v>
      </c>
      <c r="DE15" s="624"/>
      <c r="DF15" s="624"/>
      <c r="DG15" s="624"/>
      <c r="DH15" s="624"/>
      <c r="DI15" s="624"/>
      <c r="DJ15" s="624"/>
      <c r="DK15" s="624"/>
      <c r="DL15" s="624"/>
      <c r="DM15" s="624"/>
      <c r="DN15" s="624"/>
      <c r="DO15" s="624"/>
      <c r="DP15" s="625"/>
      <c r="DQ15" s="632">
        <v>777767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2531895</v>
      </c>
      <c r="S16" s="624"/>
      <c r="T16" s="624"/>
      <c r="U16" s="624"/>
      <c r="V16" s="624"/>
      <c r="W16" s="624"/>
      <c r="X16" s="624"/>
      <c r="Y16" s="625"/>
      <c r="Z16" s="626">
        <v>31.5</v>
      </c>
      <c r="AA16" s="626"/>
      <c r="AB16" s="626"/>
      <c r="AC16" s="626"/>
      <c r="AD16" s="627">
        <v>2085555</v>
      </c>
      <c r="AE16" s="627"/>
      <c r="AF16" s="627"/>
      <c r="AG16" s="627"/>
      <c r="AH16" s="627"/>
      <c r="AI16" s="627"/>
      <c r="AJ16" s="627"/>
      <c r="AK16" s="627"/>
      <c r="AL16" s="628">
        <v>43.5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11591</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6271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2085555</v>
      </c>
      <c r="S17" s="624"/>
      <c r="T17" s="624"/>
      <c r="U17" s="624"/>
      <c r="V17" s="624"/>
      <c r="W17" s="624"/>
      <c r="X17" s="624"/>
      <c r="Y17" s="625"/>
      <c r="Z17" s="626">
        <v>26</v>
      </c>
      <c r="AA17" s="626"/>
      <c r="AB17" s="626"/>
      <c r="AC17" s="626"/>
      <c r="AD17" s="627">
        <v>2085555</v>
      </c>
      <c r="AE17" s="627"/>
      <c r="AF17" s="627"/>
      <c r="AG17" s="627"/>
      <c r="AH17" s="627"/>
      <c r="AI17" s="627"/>
      <c r="AJ17" s="627"/>
      <c r="AK17" s="627"/>
      <c r="AL17" s="628">
        <v>43.5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673999</v>
      </c>
      <c r="CS17" s="624"/>
      <c r="CT17" s="624"/>
      <c r="CU17" s="624"/>
      <c r="CV17" s="624"/>
      <c r="CW17" s="624"/>
      <c r="CX17" s="624"/>
      <c r="CY17" s="625"/>
      <c r="CZ17" s="626">
        <v>8.6999999999999993</v>
      </c>
      <c r="DA17" s="626"/>
      <c r="DB17" s="626"/>
      <c r="DC17" s="626"/>
      <c r="DD17" s="632" t="s">
        <v>108</v>
      </c>
      <c r="DE17" s="624"/>
      <c r="DF17" s="624"/>
      <c r="DG17" s="624"/>
      <c r="DH17" s="624"/>
      <c r="DI17" s="624"/>
      <c r="DJ17" s="624"/>
      <c r="DK17" s="624"/>
      <c r="DL17" s="624"/>
      <c r="DM17" s="624"/>
      <c r="DN17" s="624"/>
      <c r="DO17" s="624"/>
      <c r="DP17" s="625"/>
      <c r="DQ17" s="632">
        <v>589699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446335</v>
      </c>
      <c r="S18" s="624"/>
      <c r="T18" s="624"/>
      <c r="U18" s="624"/>
      <c r="V18" s="624"/>
      <c r="W18" s="624"/>
      <c r="X18" s="624"/>
      <c r="Y18" s="625"/>
      <c r="Z18" s="626">
        <v>5.6</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116066</v>
      </c>
      <c r="BH19" s="624"/>
      <c r="BI19" s="624"/>
      <c r="BJ19" s="624"/>
      <c r="BK19" s="624"/>
      <c r="BL19" s="624"/>
      <c r="BM19" s="624"/>
      <c r="BN19" s="625"/>
      <c r="BO19" s="626">
        <v>5.0999999999999996</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5280381</v>
      </c>
      <c r="S20" s="624"/>
      <c r="T20" s="624"/>
      <c r="U20" s="624"/>
      <c r="V20" s="624"/>
      <c r="W20" s="624"/>
      <c r="X20" s="624"/>
      <c r="Y20" s="625"/>
      <c r="Z20" s="626">
        <v>65.8</v>
      </c>
      <c r="AA20" s="626"/>
      <c r="AB20" s="626"/>
      <c r="AC20" s="626"/>
      <c r="AD20" s="627">
        <v>4754306</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116066</v>
      </c>
      <c r="BH20" s="624"/>
      <c r="BI20" s="624"/>
      <c r="BJ20" s="624"/>
      <c r="BK20" s="624"/>
      <c r="BL20" s="624"/>
      <c r="BM20" s="624"/>
      <c r="BN20" s="625"/>
      <c r="BO20" s="626">
        <v>5.0999999999999996</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7735183</v>
      </c>
      <c r="CS20" s="624"/>
      <c r="CT20" s="624"/>
      <c r="CU20" s="624"/>
      <c r="CV20" s="624"/>
      <c r="CW20" s="624"/>
      <c r="CX20" s="624"/>
      <c r="CY20" s="625"/>
      <c r="CZ20" s="626">
        <v>100</v>
      </c>
      <c r="DA20" s="626"/>
      <c r="DB20" s="626"/>
      <c r="DC20" s="626"/>
      <c r="DD20" s="632">
        <v>1027074</v>
      </c>
      <c r="DE20" s="624"/>
      <c r="DF20" s="624"/>
      <c r="DG20" s="624"/>
      <c r="DH20" s="624"/>
      <c r="DI20" s="624"/>
      <c r="DJ20" s="624"/>
      <c r="DK20" s="624"/>
      <c r="DL20" s="624"/>
      <c r="DM20" s="624"/>
      <c r="DN20" s="624"/>
      <c r="DO20" s="624"/>
      <c r="DP20" s="625"/>
      <c r="DQ20" s="632">
        <v>5892470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2768</v>
      </c>
      <c r="S21" s="624"/>
      <c r="T21" s="624"/>
      <c r="U21" s="624"/>
      <c r="V21" s="624"/>
      <c r="W21" s="624"/>
      <c r="X21" s="624"/>
      <c r="Y21" s="625"/>
      <c r="Z21" s="626">
        <v>0</v>
      </c>
      <c r="AA21" s="626"/>
      <c r="AB21" s="626"/>
      <c r="AC21" s="626"/>
      <c r="AD21" s="627">
        <v>2768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36331</v>
      </c>
      <c r="BH21" s="624"/>
      <c r="BI21" s="624"/>
      <c r="BJ21" s="624"/>
      <c r="BK21" s="624"/>
      <c r="BL21" s="624"/>
      <c r="BM21" s="624"/>
      <c r="BN21" s="625"/>
      <c r="BO21" s="626">
        <v>1.6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45692</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184210</v>
      </c>
      <c r="S23" s="624"/>
      <c r="T23" s="624"/>
      <c r="U23" s="624"/>
      <c r="V23" s="624"/>
      <c r="W23" s="624"/>
      <c r="X23" s="624"/>
      <c r="Y23" s="625"/>
      <c r="Z23" s="626">
        <v>2.2999999999999998</v>
      </c>
      <c r="AA23" s="626"/>
      <c r="AB23" s="626"/>
      <c r="AC23" s="626"/>
      <c r="AD23" s="627">
        <v>4690</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79735</v>
      </c>
      <c r="BH23" s="624"/>
      <c r="BI23" s="624"/>
      <c r="BJ23" s="624"/>
      <c r="BK23" s="624"/>
      <c r="BL23" s="624"/>
      <c r="BM23" s="624"/>
      <c r="BN23" s="625"/>
      <c r="BO23" s="626">
        <v>3.5</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39620</v>
      </c>
      <c r="S24" s="624"/>
      <c r="T24" s="624"/>
      <c r="U24" s="624"/>
      <c r="V24" s="624"/>
      <c r="W24" s="624"/>
      <c r="X24" s="624"/>
      <c r="Y24" s="625"/>
      <c r="Z24" s="626">
        <v>0.5</v>
      </c>
      <c r="AA24" s="626"/>
      <c r="AB24" s="626"/>
      <c r="AC24" s="626"/>
      <c r="AD24" s="627">
        <v>1694</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2736692</v>
      </c>
      <c r="CS24" s="613"/>
      <c r="CT24" s="613"/>
      <c r="CU24" s="613"/>
      <c r="CV24" s="613"/>
      <c r="CW24" s="613"/>
      <c r="CX24" s="613"/>
      <c r="CY24" s="614"/>
      <c r="CZ24" s="650">
        <v>35.4</v>
      </c>
      <c r="DA24" s="651"/>
      <c r="DB24" s="651"/>
      <c r="DC24" s="652"/>
      <c r="DD24" s="649">
        <v>2037299</v>
      </c>
      <c r="DE24" s="613"/>
      <c r="DF24" s="613"/>
      <c r="DG24" s="613"/>
      <c r="DH24" s="613"/>
      <c r="DI24" s="613"/>
      <c r="DJ24" s="613"/>
      <c r="DK24" s="614"/>
      <c r="DL24" s="649">
        <v>2018607</v>
      </c>
      <c r="DM24" s="613"/>
      <c r="DN24" s="613"/>
      <c r="DO24" s="613"/>
      <c r="DP24" s="613"/>
      <c r="DQ24" s="613"/>
      <c r="DR24" s="613"/>
      <c r="DS24" s="613"/>
      <c r="DT24" s="613"/>
      <c r="DU24" s="613"/>
      <c r="DV24" s="614"/>
      <c r="DW24" s="617">
        <v>39.700000000000003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671547</v>
      </c>
      <c r="S25" s="624"/>
      <c r="T25" s="624"/>
      <c r="U25" s="624"/>
      <c r="V25" s="624"/>
      <c r="W25" s="624"/>
      <c r="X25" s="624"/>
      <c r="Y25" s="625"/>
      <c r="Z25" s="626">
        <v>8.4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1279745</v>
      </c>
      <c r="CS25" s="655"/>
      <c r="CT25" s="655"/>
      <c r="CU25" s="655"/>
      <c r="CV25" s="655"/>
      <c r="CW25" s="655"/>
      <c r="CX25" s="655"/>
      <c r="CY25" s="656"/>
      <c r="CZ25" s="657">
        <v>16.5</v>
      </c>
      <c r="DA25" s="658"/>
      <c r="DB25" s="658"/>
      <c r="DC25" s="659"/>
      <c r="DD25" s="632">
        <v>1164446</v>
      </c>
      <c r="DE25" s="655"/>
      <c r="DF25" s="655"/>
      <c r="DG25" s="655"/>
      <c r="DH25" s="655"/>
      <c r="DI25" s="655"/>
      <c r="DJ25" s="655"/>
      <c r="DK25" s="656"/>
      <c r="DL25" s="632">
        <v>1162493</v>
      </c>
      <c r="DM25" s="655"/>
      <c r="DN25" s="655"/>
      <c r="DO25" s="655"/>
      <c r="DP25" s="655"/>
      <c r="DQ25" s="655"/>
      <c r="DR25" s="655"/>
      <c r="DS25" s="655"/>
      <c r="DT25" s="655"/>
      <c r="DU25" s="655"/>
      <c r="DV25" s="656"/>
      <c r="DW25" s="628">
        <v>22.9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566</v>
      </c>
      <c r="S26" s="624"/>
      <c r="T26" s="624"/>
      <c r="U26" s="624"/>
      <c r="V26" s="624"/>
      <c r="W26" s="624"/>
      <c r="X26" s="624"/>
      <c r="Y26" s="625"/>
      <c r="Z26" s="626">
        <v>0</v>
      </c>
      <c r="AA26" s="626"/>
      <c r="AB26" s="626"/>
      <c r="AC26" s="626"/>
      <c r="AD26" s="627">
        <v>566</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835662</v>
      </c>
      <c r="CS26" s="624"/>
      <c r="CT26" s="624"/>
      <c r="CU26" s="624"/>
      <c r="CV26" s="624"/>
      <c r="CW26" s="624"/>
      <c r="CX26" s="624"/>
      <c r="CY26" s="625"/>
      <c r="CZ26" s="657">
        <v>10.8</v>
      </c>
      <c r="DA26" s="658"/>
      <c r="DB26" s="658"/>
      <c r="DC26" s="659"/>
      <c r="DD26" s="632">
        <v>744871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436770</v>
      </c>
      <c r="S27" s="624"/>
      <c r="T27" s="624"/>
      <c r="U27" s="624"/>
      <c r="V27" s="624"/>
      <c r="W27" s="624"/>
      <c r="X27" s="624"/>
      <c r="Y27" s="625"/>
      <c r="Z27" s="626">
        <v>5.4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2286127</v>
      </c>
      <c r="BH27" s="624"/>
      <c r="BI27" s="624"/>
      <c r="BJ27" s="624"/>
      <c r="BK27" s="624"/>
      <c r="BL27" s="624"/>
      <c r="BM27" s="624"/>
      <c r="BN27" s="625"/>
      <c r="BO27" s="626">
        <v>100</v>
      </c>
      <c r="BP27" s="626"/>
      <c r="BQ27" s="626"/>
      <c r="BR27" s="626"/>
      <c r="BS27" s="632">
        <v>22217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782952</v>
      </c>
      <c r="CS27" s="655"/>
      <c r="CT27" s="655"/>
      <c r="CU27" s="655"/>
      <c r="CV27" s="655"/>
      <c r="CW27" s="655"/>
      <c r="CX27" s="655"/>
      <c r="CY27" s="656"/>
      <c r="CZ27" s="657">
        <v>10.1</v>
      </c>
      <c r="DA27" s="658"/>
      <c r="DB27" s="658"/>
      <c r="DC27" s="659"/>
      <c r="DD27" s="632">
        <v>283158</v>
      </c>
      <c r="DE27" s="655"/>
      <c r="DF27" s="655"/>
      <c r="DG27" s="655"/>
      <c r="DH27" s="655"/>
      <c r="DI27" s="655"/>
      <c r="DJ27" s="655"/>
      <c r="DK27" s="656"/>
      <c r="DL27" s="632">
        <v>266419</v>
      </c>
      <c r="DM27" s="655"/>
      <c r="DN27" s="655"/>
      <c r="DO27" s="655"/>
      <c r="DP27" s="655"/>
      <c r="DQ27" s="655"/>
      <c r="DR27" s="655"/>
      <c r="DS27" s="655"/>
      <c r="DT27" s="655"/>
      <c r="DU27" s="655"/>
      <c r="DV27" s="656"/>
      <c r="DW27" s="628">
        <v>5.2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45641</v>
      </c>
      <c r="S28" s="624"/>
      <c r="T28" s="624"/>
      <c r="U28" s="624"/>
      <c r="V28" s="624"/>
      <c r="W28" s="624"/>
      <c r="X28" s="624"/>
      <c r="Y28" s="625"/>
      <c r="Z28" s="626">
        <v>0.6</v>
      </c>
      <c r="AA28" s="626"/>
      <c r="AB28" s="626"/>
      <c r="AC28" s="626"/>
      <c r="AD28" s="627">
        <v>23806</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673995</v>
      </c>
      <c r="CS28" s="624"/>
      <c r="CT28" s="624"/>
      <c r="CU28" s="624"/>
      <c r="CV28" s="624"/>
      <c r="CW28" s="624"/>
      <c r="CX28" s="624"/>
      <c r="CY28" s="625"/>
      <c r="CZ28" s="657">
        <v>8.6999999999999993</v>
      </c>
      <c r="DA28" s="658"/>
      <c r="DB28" s="658"/>
      <c r="DC28" s="659"/>
      <c r="DD28" s="632">
        <v>589695</v>
      </c>
      <c r="DE28" s="624"/>
      <c r="DF28" s="624"/>
      <c r="DG28" s="624"/>
      <c r="DH28" s="624"/>
      <c r="DI28" s="624"/>
      <c r="DJ28" s="624"/>
      <c r="DK28" s="625"/>
      <c r="DL28" s="632">
        <v>589695</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18446</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673959</v>
      </c>
      <c r="CS29" s="655"/>
      <c r="CT29" s="655"/>
      <c r="CU29" s="655"/>
      <c r="CV29" s="655"/>
      <c r="CW29" s="655"/>
      <c r="CX29" s="655"/>
      <c r="CY29" s="656"/>
      <c r="CZ29" s="657">
        <v>8.6999999999999993</v>
      </c>
      <c r="DA29" s="658"/>
      <c r="DB29" s="658"/>
      <c r="DC29" s="659"/>
      <c r="DD29" s="632">
        <v>589659</v>
      </c>
      <c r="DE29" s="655"/>
      <c r="DF29" s="655"/>
      <c r="DG29" s="655"/>
      <c r="DH29" s="655"/>
      <c r="DI29" s="655"/>
      <c r="DJ29" s="655"/>
      <c r="DK29" s="656"/>
      <c r="DL29" s="632">
        <v>589659</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124815</v>
      </c>
      <c r="S30" s="624"/>
      <c r="T30" s="624"/>
      <c r="U30" s="624"/>
      <c r="V30" s="624"/>
      <c r="W30" s="624"/>
      <c r="X30" s="624"/>
      <c r="Y30" s="625"/>
      <c r="Z30" s="626">
        <v>1.6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97.2</v>
      </c>
      <c r="BN30" s="682"/>
      <c r="BO30" s="682"/>
      <c r="BP30" s="682"/>
      <c r="BQ30" s="683"/>
      <c r="BR30" s="681">
        <v>98.9</v>
      </c>
      <c r="BS30" s="682"/>
      <c r="BT30" s="682"/>
      <c r="BU30" s="682"/>
      <c r="BV30" s="682"/>
      <c r="BW30" s="682"/>
      <c r="BX30" s="618">
        <v>96.4</v>
      </c>
      <c r="BY30" s="682"/>
      <c r="BZ30" s="682"/>
      <c r="CA30" s="682"/>
      <c r="CB30" s="683"/>
      <c r="CD30" s="686"/>
      <c r="CE30" s="687"/>
      <c r="CF30" s="637" t="s">
        <v>289</v>
      </c>
      <c r="CG30" s="638"/>
      <c r="CH30" s="638"/>
      <c r="CI30" s="638"/>
      <c r="CJ30" s="638"/>
      <c r="CK30" s="638"/>
      <c r="CL30" s="638"/>
      <c r="CM30" s="638"/>
      <c r="CN30" s="638"/>
      <c r="CO30" s="638"/>
      <c r="CP30" s="638"/>
      <c r="CQ30" s="639"/>
      <c r="CR30" s="623">
        <v>590883</v>
      </c>
      <c r="CS30" s="624"/>
      <c r="CT30" s="624"/>
      <c r="CU30" s="624"/>
      <c r="CV30" s="624"/>
      <c r="CW30" s="624"/>
      <c r="CX30" s="624"/>
      <c r="CY30" s="625"/>
      <c r="CZ30" s="657">
        <v>7.6</v>
      </c>
      <c r="DA30" s="658"/>
      <c r="DB30" s="658"/>
      <c r="DC30" s="659"/>
      <c r="DD30" s="632">
        <v>507272</v>
      </c>
      <c r="DE30" s="624"/>
      <c r="DF30" s="624"/>
      <c r="DG30" s="624"/>
      <c r="DH30" s="624"/>
      <c r="DI30" s="624"/>
      <c r="DJ30" s="624"/>
      <c r="DK30" s="625"/>
      <c r="DL30" s="632">
        <v>507272</v>
      </c>
      <c r="DM30" s="624"/>
      <c r="DN30" s="624"/>
      <c r="DO30" s="624"/>
      <c r="DP30" s="624"/>
      <c r="DQ30" s="624"/>
      <c r="DR30" s="624"/>
      <c r="DS30" s="624"/>
      <c r="DT30" s="624"/>
      <c r="DU30" s="624"/>
      <c r="DV30" s="625"/>
      <c r="DW30" s="628">
        <v>10</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353116</v>
      </c>
      <c r="S31" s="624"/>
      <c r="T31" s="624"/>
      <c r="U31" s="624"/>
      <c r="V31" s="624"/>
      <c r="W31" s="624"/>
      <c r="X31" s="624"/>
      <c r="Y31" s="625"/>
      <c r="Z31" s="626">
        <v>4.4000000000000004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95.9</v>
      </c>
      <c r="BN31" s="679"/>
      <c r="BO31" s="679"/>
      <c r="BP31" s="679"/>
      <c r="BQ31" s="680"/>
      <c r="BR31" s="678">
        <v>98.2</v>
      </c>
      <c r="BS31" s="655"/>
      <c r="BT31" s="655"/>
      <c r="BU31" s="655"/>
      <c r="BV31" s="655"/>
      <c r="BW31" s="655"/>
      <c r="BX31" s="629">
        <v>95.1</v>
      </c>
      <c r="BY31" s="679"/>
      <c r="BZ31" s="679"/>
      <c r="CA31" s="679"/>
      <c r="CB31" s="680"/>
      <c r="CD31" s="686"/>
      <c r="CE31" s="687"/>
      <c r="CF31" s="637" t="s">
        <v>293</v>
      </c>
      <c r="CG31" s="638"/>
      <c r="CH31" s="638"/>
      <c r="CI31" s="638"/>
      <c r="CJ31" s="638"/>
      <c r="CK31" s="638"/>
      <c r="CL31" s="638"/>
      <c r="CM31" s="638"/>
      <c r="CN31" s="638"/>
      <c r="CO31" s="638"/>
      <c r="CP31" s="638"/>
      <c r="CQ31" s="639"/>
      <c r="CR31" s="623">
        <v>83076</v>
      </c>
      <c r="CS31" s="655"/>
      <c r="CT31" s="655"/>
      <c r="CU31" s="655"/>
      <c r="CV31" s="655"/>
      <c r="CW31" s="655"/>
      <c r="CX31" s="655"/>
      <c r="CY31" s="656"/>
      <c r="CZ31" s="657">
        <v>1.1000000000000001</v>
      </c>
      <c r="DA31" s="658"/>
      <c r="DB31" s="658"/>
      <c r="DC31" s="659"/>
      <c r="DD31" s="632">
        <v>82387</v>
      </c>
      <c r="DE31" s="655"/>
      <c r="DF31" s="655"/>
      <c r="DG31" s="655"/>
      <c r="DH31" s="655"/>
      <c r="DI31" s="655"/>
      <c r="DJ31" s="655"/>
      <c r="DK31" s="656"/>
      <c r="DL31" s="632">
        <v>82387</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238398</v>
      </c>
      <c r="S32" s="624"/>
      <c r="T32" s="624"/>
      <c r="U32" s="624"/>
      <c r="V32" s="624"/>
      <c r="W32" s="624"/>
      <c r="X32" s="624"/>
      <c r="Y32" s="625"/>
      <c r="Z32" s="626">
        <v>3</v>
      </c>
      <c r="AA32" s="626"/>
      <c r="AB32" s="626"/>
      <c r="AC32" s="626"/>
      <c r="AD32" s="627">
        <v>2295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97.8</v>
      </c>
      <c r="BN32" s="691"/>
      <c r="BO32" s="691"/>
      <c r="BP32" s="691"/>
      <c r="BQ32" s="693"/>
      <c r="BR32" s="690">
        <v>99.1</v>
      </c>
      <c r="BS32" s="691"/>
      <c r="BT32" s="691"/>
      <c r="BU32" s="691"/>
      <c r="BV32" s="691"/>
      <c r="BW32" s="691"/>
      <c r="BX32" s="692">
        <v>96.8</v>
      </c>
      <c r="BY32" s="691"/>
      <c r="BZ32" s="691"/>
      <c r="CA32" s="691"/>
      <c r="CB32" s="693"/>
      <c r="CD32" s="688"/>
      <c r="CE32" s="689"/>
      <c r="CF32" s="637" t="s">
        <v>296</v>
      </c>
      <c r="CG32" s="638"/>
      <c r="CH32" s="638"/>
      <c r="CI32" s="638"/>
      <c r="CJ32" s="638"/>
      <c r="CK32" s="638"/>
      <c r="CL32" s="638"/>
      <c r="CM32" s="638"/>
      <c r="CN32" s="638"/>
      <c r="CO32" s="638"/>
      <c r="CP32" s="638"/>
      <c r="CQ32" s="639"/>
      <c r="CR32" s="623">
        <v>36</v>
      </c>
      <c r="CS32" s="624"/>
      <c r="CT32" s="624"/>
      <c r="CU32" s="624"/>
      <c r="CV32" s="624"/>
      <c r="CW32" s="624"/>
      <c r="CX32" s="624"/>
      <c r="CY32" s="625"/>
      <c r="CZ32" s="657">
        <v>0</v>
      </c>
      <c r="DA32" s="658"/>
      <c r="DB32" s="658"/>
      <c r="DC32" s="659"/>
      <c r="DD32" s="632">
        <v>36</v>
      </c>
      <c r="DE32" s="624"/>
      <c r="DF32" s="624"/>
      <c r="DG32" s="624"/>
      <c r="DH32" s="624"/>
      <c r="DI32" s="624"/>
      <c r="DJ32" s="624"/>
      <c r="DK32" s="625"/>
      <c r="DL32" s="632">
        <v>36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585269</v>
      </c>
      <c r="S33" s="624"/>
      <c r="T33" s="624"/>
      <c r="U33" s="624"/>
      <c r="V33" s="624"/>
      <c r="W33" s="624"/>
      <c r="X33" s="624"/>
      <c r="Y33" s="625"/>
      <c r="Z33" s="626">
        <v>7.3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3959826</v>
      </c>
      <c r="CS33" s="655"/>
      <c r="CT33" s="655"/>
      <c r="CU33" s="655"/>
      <c r="CV33" s="655"/>
      <c r="CW33" s="655"/>
      <c r="CX33" s="655"/>
      <c r="CY33" s="656"/>
      <c r="CZ33" s="657">
        <v>51.2</v>
      </c>
      <c r="DA33" s="658"/>
      <c r="DB33" s="658"/>
      <c r="DC33" s="659"/>
      <c r="DD33" s="632">
        <v>3413912</v>
      </c>
      <c r="DE33" s="655"/>
      <c r="DF33" s="655"/>
      <c r="DG33" s="655"/>
      <c r="DH33" s="655"/>
      <c r="DI33" s="655"/>
      <c r="DJ33" s="655"/>
      <c r="DK33" s="656"/>
      <c r="DL33" s="632">
        <v>2056670</v>
      </c>
      <c r="DM33" s="655"/>
      <c r="DN33" s="655"/>
      <c r="DO33" s="655"/>
      <c r="DP33" s="655"/>
      <c r="DQ33" s="655"/>
      <c r="DR33" s="655"/>
      <c r="DS33" s="655"/>
      <c r="DT33" s="655"/>
      <c r="DU33" s="655"/>
      <c r="DV33" s="656"/>
      <c r="DW33" s="628">
        <v>40.4</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1237954</v>
      </c>
      <c r="CS34" s="624"/>
      <c r="CT34" s="624"/>
      <c r="CU34" s="624"/>
      <c r="CV34" s="624"/>
      <c r="CW34" s="624"/>
      <c r="CX34" s="624"/>
      <c r="CY34" s="625"/>
      <c r="CZ34" s="657">
        <v>16</v>
      </c>
      <c r="DA34" s="658"/>
      <c r="DB34" s="658"/>
      <c r="DC34" s="659"/>
      <c r="DD34" s="632">
        <v>980279</v>
      </c>
      <c r="DE34" s="624"/>
      <c r="DF34" s="624"/>
      <c r="DG34" s="624"/>
      <c r="DH34" s="624"/>
      <c r="DI34" s="624"/>
      <c r="DJ34" s="624"/>
      <c r="DK34" s="625"/>
      <c r="DL34" s="632">
        <v>760812</v>
      </c>
      <c r="DM34" s="624"/>
      <c r="DN34" s="624"/>
      <c r="DO34" s="624"/>
      <c r="DP34" s="624"/>
      <c r="DQ34" s="624"/>
      <c r="DR34" s="624"/>
      <c r="DS34" s="624"/>
      <c r="DT34" s="624"/>
      <c r="DU34" s="624"/>
      <c r="DV34" s="625"/>
      <c r="DW34" s="628">
        <v>15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294869</v>
      </c>
      <c r="S35" s="624"/>
      <c r="T35" s="624"/>
      <c r="U35" s="624"/>
      <c r="V35" s="624"/>
      <c r="W35" s="624"/>
      <c r="X35" s="624"/>
      <c r="Y35" s="625"/>
      <c r="Z35" s="626">
        <v>3.7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882946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-75126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465910</v>
      </c>
      <c r="CS35" s="655"/>
      <c r="CT35" s="655"/>
      <c r="CU35" s="655"/>
      <c r="CV35" s="655"/>
      <c r="CW35" s="655"/>
      <c r="CX35" s="655"/>
      <c r="CY35" s="656"/>
      <c r="CZ35" s="657">
        <v>6</v>
      </c>
      <c r="DA35" s="658"/>
      <c r="DB35" s="658"/>
      <c r="DC35" s="659"/>
      <c r="DD35" s="632">
        <v>417490</v>
      </c>
      <c r="DE35" s="655"/>
      <c r="DF35" s="655"/>
      <c r="DG35" s="655"/>
      <c r="DH35" s="655"/>
      <c r="DI35" s="655"/>
      <c r="DJ35" s="655"/>
      <c r="DK35" s="656"/>
      <c r="DL35" s="632">
        <v>169517</v>
      </c>
      <c r="DM35" s="655"/>
      <c r="DN35" s="655"/>
      <c r="DO35" s="655"/>
      <c r="DP35" s="655"/>
      <c r="DQ35" s="655"/>
      <c r="DR35" s="655"/>
      <c r="DS35" s="655"/>
      <c r="DT35" s="655"/>
      <c r="DU35" s="655"/>
      <c r="DV35" s="656"/>
      <c r="DW35" s="628">
        <v>3.3</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8027239</v>
      </c>
      <c r="S36" s="696"/>
      <c r="T36" s="696"/>
      <c r="U36" s="696"/>
      <c r="V36" s="696"/>
      <c r="W36" s="696"/>
      <c r="X36" s="696"/>
      <c r="Y36" s="697"/>
      <c r="Z36" s="698">
        <v>100</v>
      </c>
      <c r="AA36" s="698"/>
      <c r="AB36" s="698"/>
      <c r="AC36" s="698"/>
      <c r="AD36" s="699">
        <v>4790125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262000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-190258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986513</v>
      </c>
      <c r="CS36" s="624"/>
      <c r="CT36" s="624"/>
      <c r="CU36" s="624"/>
      <c r="CV36" s="624"/>
      <c r="CW36" s="624"/>
      <c r="CX36" s="624"/>
      <c r="CY36" s="625"/>
      <c r="CZ36" s="657">
        <v>12.8</v>
      </c>
      <c r="DA36" s="658"/>
      <c r="DB36" s="658"/>
      <c r="DC36" s="659"/>
      <c r="DD36" s="632">
        <v>881723</v>
      </c>
      <c r="DE36" s="624"/>
      <c r="DF36" s="624"/>
      <c r="DG36" s="624"/>
      <c r="DH36" s="624"/>
      <c r="DI36" s="624"/>
      <c r="DJ36" s="624"/>
      <c r="DK36" s="625"/>
      <c r="DL36" s="632">
        <v>542942</v>
      </c>
      <c r="DM36" s="624"/>
      <c r="DN36" s="624"/>
      <c r="DO36" s="624"/>
      <c r="DP36" s="624"/>
      <c r="DQ36" s="624"/>
      <c r="DR36" s="624"/>
      <c r="DS36" s="624"/>
      <c r="DT36" s="624"/>
      <c r="DU36" s="624"/>
      <c r="DV36" s="625"/>
      <c r="DW36" s="628">
        <v>10.7</v>
      </c>
      <c r="DX36" s="653"/>
      <c r="DY36" s="653"/>
      <c r="DZ36" s="653"/>
      <c r="EA36" s="653"/>
      <c r="EB36" s="653"/>
      <c r="EC36" s="654"/>
    </row>
    <row r="37" spans="2:133" ht="11.25" customHeight="1">
      <c r="AQ37" s="702" t="s">
        <v>311</v>
      </c>
      <c r="AR37" s="703"/>
      <c r="AS37" s="703"/>
      <c r="AT37" s="703"/>
      <c r="AU37" s="703"/>
      <c r="AV37" s="703"/>
      <c r="AW37" s="703"/>
      <c r="AX37" s="703"/>
      <c r="AY37" s="704"/>
      <c r="AZ37" s="623">
        <v>31629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2254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372706</v>
      </c>
      <c r="CS37" s="655"/>
      <c r="CT37" s="655"/>
      <c r="CU37" s="655"/>
      <c r="CV37" s="655"/>
      <c r="CW37" s="655"/>
      <c r="CX37" s="655"/>
      <c r="CY37" s="656"/>
      <c r="CZ37" s="657">
        <v>4.8</v>
      </c>
      <c r="DA37" s="658"/>
      <c r="DB37" s="658"/>
      <c r="DC37" s="659"/>
      <c r="DD37" s="632">
        <v>372706</v>
      </c>
      <c r="DE37" s="655"/>
      <c r="DF37" s="655"/>
      <c r="DG37" s="655"/>
      <c r="DH37" s="655"/>
      <c r="DI37" s="655"/>
      <c r="DJ37" s="655"/>
      <c r="DK37" s="656"/>
      <c r="DL37" s="632">
        <v>345981</v>
      </c>
      <c r="DM37" s="655"/>
      <c r="DN37" s="655"/>
      <c r="DO37" s="655"/>
      <c r="DP37" s="655"/>
      <c r="DQ37" s="655"/>
      <c r="DR37" s="655"/>
      <c r="DS37" s="655"/>
      <c r="DT37" s="655"/>
      <c r="DU37" s="655"/>
      <c r="DV37" s="656"/>
      <c r="DW37" s="628">
        <v>6.8</v>
      </c>
      <c r="DX37" s="653"/>
      <c r="DY37" s="653"/>
      <c r="DZ37" s="653"/>
      <c r="EA37" s="653"/>
      <c r="EB37" s="653"/>
      <c r="EC37" s="654"/>
    </row>
    <row r="38" spans="2:133" ht="11.25" customHeight="1">
      <c r="AQ38" s="702" t="s">
        <v>314</v>
      </c>
      <c r="AR38" s="703"/>
      <c r="AS38" s="703"/>
      <c r="AT38" s="703"/>
      <c r="AU38" s="703"/>
      <c r="AV38" s="703"/>
      <c r="AW38" s="703"/>
      <c r="AX38" s="703"/>
      <c r="AY38" s="704"/>
      <c r="AZ38" s="623">
        <v>16363</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3774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851317</v>
      </c>
      <c r="CS38" s="624"/>
      <c r="CT38" s="624"/>
      <c r="CU38" s="624"/>
      <c r="CV38" s="624"/>
      <c r="CW38" s="624"/>
      <c r="CX38" s="624"/>
      <c r="CY38" s="625"/>
      <c r="CZ38" s="657">
        <v>11</v>
      </c>
      <c r="DA38" s="658"/>
      <c r="DB38" s="658"/>
      <c r="DC38" s="659"/>
      <c r="DD38" s="632">
        <v>750079</v>
      </c>
      <c r="DE38" s="624"/>
      <c r="DF38" s="624"/>
      <c r="DG38" s="624"/>
      <c r="DH38" s="624"/>
      <c r="DI38" s="624"/>
      <c r="DJ38" s="624"/>
      <c r="DK38" s="625"/>
      <c r="DL38" s="632">
        <v>583399</v>
      </c>
      <c r="DM38" s="624"/>
      <c r="DN38" s="624"/>
      <c r="DO38" s="624"/>
      <c r="DP38" s="624"/>
      <c r="DQ38" s="624"/>
      <c r="DR38" s="624"/>
      <c r="DS38" s="624"/>
      <c r="DT38" s="624"/>
      <c r="DU38" s="624"/>
      <c r="DV38" s="625"/>
      <c r="DW38" s="628">
        <v>11.5</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403132</v>
      </c>
      <c r="CS39" s="655"/>
      <c r="CT39" s="655"/>
      <c r="CU39" s="655"/>
      <c r="CV39" s="655"/>
      <c r="CW39" s="655"/>
      <c r="CX39" s="655"/>
      <c r="CY39" s="656"/>
      <c r="CZ39" s="657">
        <v>5.2</v>
      </c>
      <c r="DA39" s="658"/>
      <c r="DB39" s="658"/>
      <c r="DC39" s="659"/>
      <c r="DD39" s="632">
        <v>384341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251363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t="s">
        <v>108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15000</v>
      </c>
      <c r="CS40" s="624"/>
      <c r="CT40" s="624"/>
      <c r="CU40" s="624"/>
      <c r="CV40" s="624"/>
      <c r="CW40" s="624"/>
      <c r="CX40" s="624"/>
      <c r="CY40" s="625"/>
      <c r="CZ40" s="657">
        <v>0.2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321591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t="s">
        <v>212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1038665</v>
      </c>
      <c r="CS42" s="624"/>
      <c r="CT42" s="624"/>
      <c r="CU42" s="624"/>
      <c r="CV42" s="624"/>
      <c r="CW42" s="624"/>
      <c r="CX42" s="624"/>
      <c r="CY42" s="625"/>
      <c r="CZ42" s="657">
        <v>13.4</v>
      </c>
      <c r="DA42" s="706"/>
      <c r="DB42" s="706"/>
      <c r="DC42" s="707"/>
      <c r="DD42" s="632">
        <v>441259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9971</v>
      </c>
      <c r="CS43" s="655"/>
      <c r="CT43" s="655"/>
      <c r="CU43" s="655"/>
      <c r="CV43" s="655"/>
      <c r="CW43" s="655"/>
      <c r="CX43" s="655"/>
      <c r="CY43" s="656"/>
      <c r="CZ43" s="657">
        <v>0.1</v>
      </c>
      <c r="DA43" s="658"/>
      <c r="DB43" s="658"/>
      <c r="DC43" s="659"/>
      <c r="DD43" s="632">
        <v>9971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1027074</v>
      </c>
      <c r="CS44" s="624"/>
      <c r="CT44" s="624"/>
      <c r="CU44" s="624"/>
      <c r="CV44" s="624"/>
      <c r="CW44" s="624"/>
      <c r="CX44" s="624"/>
      <c r="CY44" s="625"/>
      <c r="CZ44" s="657">
        <v>13.3</v>
      </c>
      <c r="DA44" s="706"/>
      <c r="DB44" s="706"/>
      <c r="DC44" s="707"/>
      <c r="DD44" s="632">
        <v>434988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414449</v>
      </c>
      <c r="CS45" s="655"/>
      <c r="CT45" s="655"/>
      <c r="CU45" s="655"/>
      <c r="CV45" s="655"/>
      <c r="CW45" s="655"/>
      <c r="CX45" s="655"/>
      <c r="CY45" s="656"/>
      <c r="CZ45" s="657">
        <v>5.4</v>
      </c>
      <c r="DA45" s="658"/>
      <c r="DB45" s="658"/>
      <c r="DC45" s="659"/>
      <c r="DD45" s="632">
        <v>62715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612625</v>
      </c>
      <c r="CS46" s="624"/>
      <c r="CT46" s="624"/>
      <c r="CU46" s="624"/>
      <c r="CV46" s="624"/>
      <c r="CW46" s="624"/>
      <c r="CX46" s="624"/>
      <c r="CY46" s="625"/>
      <c r="CZ46" s="657">
        <v>7.9</v>
      </c>
      <c r="DA46" s="706"/>
      <c r="DB46" s="706"/>
      <c r="DC46" s="707"/>
      <c r="DD46" s="632">
        <v>372273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11591</v>
      </c>
      <c r="CS47" s="655"/>
      <c r="CT47" s="655"/>
      <c r="CU47" s="655"/>
      <c r="CV47" s="655"/>
      <c r="CW47" s="655"/>
      <c r="CX47" s="655"/>
      <c r="CY47" s="656"/>
      <c r="CZ47" s="657">
        <v>0.1</v>
      </c>
      <c r="DA47" s="658"/>
      <c r="DB47" s="658"/>
      <c r="DC47" s="659"/>
      <c r="DD47" s="632">
        <v>6271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7735183</v>
      </c>
      <c r="CS49" s="691"/>
      <c r="CT49" s="691"/>
      <c r="CU49" s="691"/>
      <c r="CV49" s="691"/>
      <c r="CW49" s="691"/>
      <c r="CX49" s="691"/>
      <c r="CY49" s="718"/>
      <c r="CZ49" s="719">
        <v>100</v>
      </c>
      <c r="DA49" s="720"/>
      <c r="DB49" s="720"/>
      <c r="DC49" s="721"/>
      <c r="DD49" s="722">
        <v>5892470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8032</v>
      </c>
      <c r="R7" s="753"/>
      <c r="S7" s="753"/>
      <c r="T7" s="753"/>
      <c r="U7" s="753"/>
      <c r="V7" s="753">
        <v>7735</v>
      </c>
      <c r="W7" s="753"/>
      <c r="X7" s="753"/>
      <c r="Y7" s="753"/>
      <c r="Z7" s="753"/>
      <c r="AA7" s="753">
        <v>297</v>
      </c>
      <c r="AB7" s="753"/>
      <c r="AC7" s="753"/>
      <c r="AD7" s="753"/>
      <c r="AE7" s="754"/>
      <c r="AF7" s="755">
        <v>290</v>
      </c>
      <c r="AG7" s="756"/>
      <c r="AH7" s="756"/>
      <c r="AI7" s="756"/>
      <c r="AJ7" s="757"/>
      <c r="AK7" s="792">
        <v>125</v>
      </c>
      <c r="AL7" s="793"/>
      <c r="AM7" s="793"/>
      <c r="AN7" s="793"/>
      <c r="AO7" s="793"/>
      <c r="AP7" s="793">
        <v>7237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548</v>
      </c>
      <c r="BS7" s="796" t="s">
        <v>549</v>
      </c>
      <c r="BT7" s="797"/>
      <c r="BU7" s="797"/>
      <c r="BV7" s="797"/>
      <c r="BW7" s="797"/>
      <c r="BX7" s="797"/>
      <c r="BY7" s="797"/>
      <c r="BZ7" s="797"/>
      <c r="CA7" s="797"/>
      <c r="CB7" s="797"/>
      <c r="CC7" s="797"/>
      <c r="CD7" s="797"/>
      <c r="CE7" s="797"/>
      <c r="CF7" s="797"/>
      <c r="CG7" s="798"/>
      <c r="CH7" s="789"/>
      <c r="CI7" s="790"/>
      <c r="CJ7" s="790"/>
      <c r="CK7" s="790"/>
      <c r="CL7" s="791"/>
      <c r="CM7" s="789">
        <v>20</v>
      </c>
      <c r="CN7" s="790"/>
      <c r="CO7" s="790"/>
      <c r="CP7" s="790"/>
      <c r="CQ7" s="791"/>
      <c r="CR7" s="789">
        <v>5</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8032</v>
      </c>
      <c r="R23" s="812"/>
      <c r="S23" s="812"/>
      <c r="T23" s="812"/>
      <c r="U23" s="812"/>
      <c r="V23" s="812">
        <v>7735</v>
      </c>
      <c r="W23" s="812"/>
      <c r="X23" s="812"/>
      <c r="Y23" s="812"/>
      <c r="Z23" s="812"/>
      <c r="AA23" s="812">
        <v>297</v>
      </c>
      <c r="AB23" s="812"/>
      <c r="AC23" s="812"/>
      <c r="AD23" s="812"/>
      <c r="AE23" s="813"/>
      <c r="AF23" s="814">
        <v>290</v>
      </c>
      <c r="AG23" s="812"/>
      <c r="AH23" s="812"/>
      <c r="AI23" s="812"/>
      <c r="AJ23" s="815"/>
      <c r="AK23" s="816"/>
      <c r="AL23" s="817"/>
      <c r="AM23" s="817"/>
      <c r="AN23" s="817"/>
      <c r="AO23" s="817"/>
      <c r="AP23" s="812">
        <v>7237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703</v>
      </c>
      <c r="R28" s="841"/>
      <c r="S28" s="841"/>
      <c r="T28" s="841"/>
      <c r="U28" s="841"/>
      <c r="V28" s="841">
        <v>778</v>
      </c>
      <c r="W28" s="841"/>
      <c r="X28" s="841"/>
      <c r="Y28" s="841"/>
      <c r="Z28" s="841"/>
      <c r="AA28" s="841">
        <v>-75</v>
      </c>
      <c r="AB28" s="841"/>
      <c r="AC28" s="841"/>
      <c r="AD28" s="841"/>
      <c r="AE28" s="842"/>
      <c r="AF28" s="843">
        <v>-75</v>
      </c>
      <c r="AG28" s="841"/>
      <c r="AH28" s="841"/>
      <c r="AI28" s="841"/>
      <c r="AJ28" s="844"/>
      <c r="AK28" s="845">
        <v>251</v>
      </c>
      <c r="AL28" s="836"/>
      <c r="AM28" s="836"/>
      <c r="AN28" s="836"/>
      <c r="AO28" s="836"/>
      <c r="AP28" s="836" t="s">
        <v>539</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156</v>
      </c>
      <c r="R29" s="777"/>
      <c r="S29" s="777"/>
      <c r="T29" s="777"/>
      <c r="U29" s="777"/>
      <c r="V29" s="777">
        <v>150</v>
      </c>
      <c r="W29" s="777"/>
      <c r="X29" s="777"/>
      <c r="Y29" s="777"/>
      <c r="Z29" s="777"/>
      <c r="AA29" s="777">
        <v>6</v>
      </c>
      <c r="AB29" s="777"/>
      <c r="AC29" s="777"/>
      <c r="AD29" s="777"/>
      <c r="AE29" s="778"/>
      <c r="AF29" s="779">
        <v>6</v>
      </c>
      <c r="AG29" s="780"/>
      <c r="AH29" s="780"/>
      <c r="AI29" s="780"/>
      <c r="AJ29" s="781"/>
      <c r="AK29" s="848">
        <v>47</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6</v>
      </c>
      <c r="R30" s="777"/>
      <c r="S30" s="777"/>
      <c r="T30" s="777"/>
      <c r="U30" s="777"/>
      <c r="V30" s="777">
        <v>6</v>
      </c>
      <c r="W30" s="777"/>
      <c r="X30" s="777"/>
      <c r="Y30" s="777"/>
      <c r="Z30" s="777"/>
      <c r="AA30" s="777">
        <v>0</v>
      </c>
      <c r="AB30" s="777"/>
      <c r="AC30" s="777"/>
      <c r="AD30" s="777"/>
      <c r="AE30" s="778"/>
      <c r="AF30" s="779" t="s">
        <v>108</v>
      </c>
      <c r="AG30" s="780"/>
      <c r="AH30" s="780"/>
      <c r="AI30" s="780"/>
      <c r="AJ30" s="781"/>
      <c r="AK30" s="848" t="s">
        <v>540</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331</v>
      </c>
      <c r="R31" s="777"/>
      <c r="S31" s="777"/>
      <c r="T31" s="777"/>
      <c r="U31" s="777"/>
      <c r="V31" s="777">
        <v>271</v>
      </c>
      <c r="W31" s="777"/>
      <c r="X31" s="777"/>
      <c r="Y31" s="777"/>
      <c r="Z31" s="777"/>
      <c r="AA31" s="777">
        <v>60</v>
      </c>
      <c r="AB31" s="777"/>
      <c r="AC31" s="777"/>
      <c r="AD31" s="777"/>
      <c r="AE31" s="778"/>
      <c r="AF31" s="779">
        <v>290</v>
      </c>
      <c r="AG31" s="780"/>
      <c r="AH31" s="780"/>
      <c r="AI31" s="780"/>
      <c r="AJ31" s="781"/>
      <c r="AK31" s="848">
        <v>32</v>
      </c>
      <c r="AL31" s="849"/>
      <c r="AM31" s="849"/>
      <c r="AN31" s="849"/>
      <c r="AO31" s="849"/>
      <c r="AP31" s="849">
        <v>537</v>
      </c>
      <c r="AQ31" s="849"/>
      <c r="AR31" s="849"/>
      <c r="AS31" s="849"/>
      <c r="AT31" s="849"/>
      <c r="AU31" s="849">
        <v>172</v>
      </c>
      <c r="AV31" s="849"/>
      <c r="AW31" s="849"/>
      <c r="AX31" s="849"/>
      <c r="AY31" s="849"/>
      <c r="AZ31" s="850" t="s">
        <v>539</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911</v>
      </c>
      <c r="R32" s="777"/>
      <c r="S32" s="777"/>
      <c r="T32" s="777"/>
      <c r="U32" s="777"/>
      <c r="V32" s="777">
        <v>907</v>
      </c>
      <c r="W32" s="777"/>
      <c r="X32" s="777"/>
      <c r="Y32" s="777"/>
      <c r="Z32" s="777"/>
      <c r="AA32" s="777">
        <v>4</v>
      </c>
      <c r="AB32" s="777"/>
      <c r="AC32" s="777"/>
      <c r="AD32" s="777"/>
      <c r="AE32" s="778"/>
      <c r="AF32" s="779">
        <v>4</v>
      </c>
      <c r="AG32" s="780"/>
      <c r="AH32" s="780"/>
      <c r="AI32" s="780"/>
      <c r="AJ32" s="781"/>
      <c r="AK32" s="848">
        <v>262</v>
      </c>
      <c r="AL32" s="849"/>
      <c r="AM32" s="849"/>
      <c r="AN32" s="849"/>
      <c r="AO32" s="849"/>
      <c r="AP32" s="849">
        <v>3995</v>
      </c>
      <c r="AQ32" s="849"/>
      <c r="AR32" s="849"/>
      <c r="AS32" s="849"/>
      <c r="AT32" s="849"/>
      <c r="AU32" s="849">
        <v>3192</v>
      </c>
      <c r="AV32" s="849"/>
      <c r="AW32" s="849"/>
      <c r="AX32" s="849"/>
      <c r="AY32" s="849"/>
      <c r="AZ32" s="850" t="s">
        <v>539</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7</v>
      </c>
      <c r="R33" s="777"/>
      <c r="S33" s="777"/>
      <c r="T33" s="777"/>
      <c r="U33" s="777"/>
      <c r="V33" s="777">
        <v>6</v>
      </c>
      <c r="W33" s="777"/>
      <c r="X33" s="777"/>
      <c r="Y33" s="777"/>
      <c r="Z33" s="777"/>
      <c r="AA33" s="777">
        <v>1</v>
      </c>
      <c r="AB33" s="777"/>
      <c r="AC33" s="777"/>
      <c r="AD33" s="777"/>
      <c r="AE33" s="778"/>
      <c r="AF33" s="779">
        <v>1</v>
      </c>
      <c r="AG33" s="780"/>
      <c r="AH33" s="780"/>
      <c r="AI33" s="780"/>
      <c r="AJ33" s="781"/>
      <c r="AK33" s="848" t="s">
        <v>539</v>
      </c>
      <c r="AL33" s="849"/>
      <c r="AM33" s="849"/>
      <c r="AN33" s="849"/>
      <c r="AO33" s="849"/>
      <c r="AP33" s="849" t="s">
        <v>539</v>
      </c>
      <c r="AQ33" s="849"/>
      <c r="AR33" s="849"/>
      <c r="AS33" s="849"/>
      <c r="AT33" s="849"/>
      <c r="AU33" s="849" t="s">
        <v>539</v>
      </c>
      <c r="AV33" s="849"/>
      <c r="AW33" s="849"/>
      <c r="AX33" s="849"/>
      <c r="AY33" s="849"/>
      <c r="AZ33" s="850" t="s">
        <v>539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226</v>
      </c>
      <c r="AG63" s="860"/>
      <c r="AH63" s="860"/>
      <c r="AI63" s="860"/>
      <c r="AJ63" s="861"/>
      <c r="AK63" s="862"/>
      <c r="AL63" s="857"/>
      <c r="AM63" s="857"/>
      <c r="AN63" s="857"/>
      <c r="AO63" s="857"/>
      <c r="AP63" s="860">
        <v>4532</v>
      </c>
      <c r="AQ63" s="860"/>
      <c r="AR63" s="860"/>
      <c r="AS63" s="860"/>
      <c r="AT63" s="860"/>
      <c r="AU63" s="860">
        <v>3364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96</v>
      </c>
      <c r="R68" s="884"/>
      <c r="S68" s="884"/>
      <c r="T68" s="884"/>
      <c r="U68" s="884"/>
      <c r="V68" s="884">
        <v>92</v>
      </c>
      <c r="W68" s="884"/>
      <c r="X68" s="884"/>
      <c r="Y68" s="884"/>
      <c r="Z68" s="884"/>
      <c r="AA68" s="884">
        <v>4</v>
      </c>
      <c r="AB68" s="884"/>
      <c r="AC68" s="884"/>
      <c r="AD68" s="884"/>
      <c r="AE68" s="884"/>
      <c r="AF68" s="884">
        <v>4</v>
      </c>
      <c r="AG68" s="884"/>
      <c r="AH68" s="884"/>
      <c r="AI68" s="884"/>
      <c r="AJ68" s="884"/>
      <c r="AK68" s="884" t="s">
        <v>542</v>
      </c>
      <c r="AL68" s="884"/>
      <c r="AM68" s="884"/>
      <c r="AN68" s="884"/>
      <c r="AO68" s="884"/>
      <c r="AP68" s="884" t="s">
        <v>542</v>
      </c>
      <c r="AQ68" s="884"/>
      <c r="AR68" s="884"/>
      <c r="AS68" s="884"/>
      <c r="AT68" s="884"/>
      <c r="AU68" s="884" t="s">
        <v>542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160</v>
      </c>
      <c r="R69" s="849"/>
      <c r="S69" s="849"/>
      <c r="T69" s="849"/>
      <c r="U69" s="849"/>
      <c r="V69" s="849">
        <v>152</v>
      </c>
      <c r="W69" s="849"/>
      <c r="X69" s="849"/>
      <c r="Y69" s="849"/>
      <c r="Z69" s="849"/>
      <c r="AA69" s="849">
        <v>8</v>
      </c>
      <c r="AB69" s="849"/>
      <c r="AC69" s="849"/>
      <c r="AD69" s="849"/>
      <c r="AE69" s="849"/>
      <c r="AF69" s="849">
        <v>8</v>
      </c>
      <c r="AG69" s="849"/>
      <c r="AH69" s="849"/>
      <c r="AI69" s="849"/>
      <c r="AJ69" s="849"/>
      <c r="AK69" s="849" t="s">
        <v>542</v>
      </c>
      <c r="AL69" s="849"/>
      <c r="AM69" s="849"/>
      <c r="AN69" s="849"/>
      <c r="AO69" s="849"/>
      <c r="AP69" s="849" t="s">
        <v>542</v>
      </c>
      <c r="AQ69" s="849"/>
      <c r="AR69" s="849"/>
      <c r="AS69" s="849"/>
      <c r="AT69" s="849"/>
      <c r="AU69" s="849" t="s">
        <v>542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1266</v>
      </c>
      <c r="R70" s="849"/>
      <c r="S70" s="849"/>
      <c r="T70" s="849"/>
      <c r="U70" s="849"/>
      <c r="V70" s="849">
        <v>1259</v>
      </c>
      <c r="W70" s="849"/>
      <c r="X70" s="849"/>
      <c r="Y70" s="849"/>
      <c r="Z70" s="849"/>
      <c r="AA70" s="849">
        <v>7</v>
      </c>
      <c r="AB70" s="849"/>
      <c r="AC70" s="849"/>
      <c r="AD70" s="849"/>
      <c r="AE70" s="849"/>
      <c r="AF70" s="849">
        <v>7</v>
      </c>
      <c r="AG70" s="849"/>
      <c r="AH70" s="849"/>
      <c r="AI70" s="849"/>
      <c r="AJ70" s="849"/>
      <c r="AK70" s="849" t="s">
        <v>542</v>
      </c>
      <c r="AL70" s="849"/>
      <c r="AM70" s="849"/>
      <c r="AN70" s="849"/>
      <c r="AO70" s="849"/>
      <c r="AP70" s="849">
        <v>507</v>
      </c>
      <c r="AQ70" s="849"/>
      <c r="AR70" s="849"/>
      <c r="AS70" s="849"/>
      <c r="AT70" s="849"/>
      <c r="AU70" s="849">
        <v>144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12</v>
      </c>
      <c r="R71" s="849"/>
      <c r="S71" s="849"/>
      <c r="T71" s="849"/>
      <c r="U71" s="849"/>
      <c r="V71" s="849">
        <v>12</v>
      </c>
      <c r="W71" s="849"/>
      <c r="X71" s="849"/>
      <c r="Y71" s="849"/>
      <c r="Z71" s="849"/>
      <c r="AA71" s="849">
        <v>0</v>
      </c>
      <c r="AB71" s="849"/>
      <c r="AC71" s="849"/>
      <c r="AD71" s="849"/>
      <c r="AE71" s="849"/>
      <c r="AF71" s="849">
        <v>0</v>
      </c>
      <c r="AG71" s="849"/>
      <c r="AH71" s="849"/>
      <c r="AI71" s="849"/>
      <c r="AJ71" s="849"/>
      <c r="AK71" s="849" t="s">
        <v>546</v>
      </c>
      <c r="AL71" s="849"/>
      <c r="AM71" s="849"/>
      <c r="AN71" s="849"/>
      <c r="AO71" s="849"/>
      <c r="AP71" s="849" t="s">
        <v>547</v>
      </c>
      <c r="AQ71" s="849"/>
      <c r="AR71" s="849"/>
      <c r="AS71" s="849"/>
      <c r="AT71" s="849"/>
      <c r="AU71" s="849" t="s">
        <v>542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v>
      </c>
      <c r="AG88" s="860"/>
      <c r="AH88" s="860"/>
      <c r="AI88" s="860"/>
      <c r="AJ88" s="860"/>
      <c r="AK88" s="857"/>
      <c r="AL88" s="857"/>
      <c r="AM88" s="857"/>
      <c r="AN88" s="857"/>
      <c r="AO88" s="857"/>
      <c r="AP88" s="860">
        <v>507</v>
      </c>
      <c r="AQ88" s="860"/>
      <c r="AR88" s="860"/>
      <c r="AS88" s="860"/>
      <c r="AT88" s="860"/>
      <c r="AU88" s="860">
        <v>144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770143</v>
      </c>
      <c r="AB110" s="920"/>
      <c r="AC110" s="920"/>
      <c r="AD110" s="920"/>
      <c r="AE110" s="921"/>
      <c r="AF110" s="922">
        <v>738634</v>
      </c>
      <c r="AG110" s="920"/>
      <c r="AH110" s="920"/>
      <c r="AI110" s="920"/>
      <c r="AJ110" s="921"/>
      <c r="AK110" s="922">
        <v>673959</v>
      </c>
      <c r="AL110" s="920"/>
      <c r="AM110" s="920"/>
      <c r="AN110" s="920"/>
      <c r="AO110" s="921"/>
      <c r="AP110" s="923">
        <v>15.8</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7342463</v>
      </c>
      <c r="BR110" s="957"/>
      <c r="BS110" s="957"/>
      <c r="BT110" s="957"/>
      <c r="BU110" s="957"/>
      <c r="BV110" s="957">
        <v>7242170</v>
      </c>
      <c r="BW110" s="957"/>
      <c r="BX110" s="957"/>
      <c r="BY110" s="957"/>
      <c r="BZ110" s="957"/>
      <c r="CA110" s="957">
        <v>7236556</v>
      </c>
      <c r="CB110" s="957"/>
      <c r="CC110" s="957"/>
      <c r="CD110" s="957"/>
      <c r="CE110" s="957"/>
      <c r="CF110" s="971">
        <v>169.3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200462</v>
      </c>
      <c r="BR111" s="950"/>
      <c r="BS111" s="950"/>
      <c r="BT111" s="950"/>
      <c r="BU111" s="950"/>
      <c r="BV111" s="950">
        <v>163133</v>
      </c>
      <c r="BW111" s="950"/>
      <c r="BX111" s="950"/>
      <c r="BY111" s="950"/>
      <c r="BZ111" s="950"/>
      <c r="CA111" s="950">
        <v>124305</v>
      </c>
      <c r="CB111" s="950"/>
      <c r="CC111" s="950"/>
      <c r="CD111" s="950"/>
      <c r="CE111" s="950"/>
      <c r="CF111" s="944">
        <v>2.9</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3545022</v>
      </c>
      <c r="BR112" s="950"/>
      <c r="BS112" s="950"/>
      <c r="BT112" s="950"/>
      <c r="BU112" s="950"/>
      <c r="BV112" s="950">
        <v>3491584</v>
      </c>
      <c r="BW112" s="950"/>
      <c r="BX112" s="950"/>
      <c r="BY112" s="950"/>
      <c r="BZ112" s="950"/>
      <c r="CA112" s="950">
        <v>3363528</v>
      </c>
      <c r="CB112" s="950"/>
      <c r="CC112" s="950"/>
      <c r="CD112" s="950"/>
      <c r="CE112" s="950"/>
      <c r="CF112" s="944">
        <v>78.7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12235</v>
      </c>
      <c r="DH112" s="950"/>
      <c r="DI112" s="950"/>
      <c r="DJ112" s="950"/>
      <c r="DK112" s="950"/>
      <c r="DL112" s="950">
        <v>6267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282574</v>
      </c>
      <c r="AB113" s="964"/>
      <c r="AC113" s="964"/>
      <c r="AD113" s="964"/>
      <c r="AE113" s="965"/>
      <c r="AF113" s="966">
        <v>280104</v>
      </c>
      <c r="AG113" s="964"/>
      <c r="AH113" s="964"/>
      <c r="AI113" s="964"/>
      <c r="AJ113" s="965"/>
      <c r="AK113" s="966">
        <v>283358</v>
      </c>
      <c r="AL113" s="964"/>
      <c r="AM113" s="964"/>
      <c r="AN113" s="964"/>
      <c r="AO113" s="965"/>
      <c r="AP113" s="967">
        <v>6.6</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123198</v>
      </c>
      <c r="BR113" s="950"/>
      <c r="BS113" s="950"/>
      <c r="BT113" s="950"/>
      <c r="BU113" s="950"/>
      <c r="BV113" s="950">
        <v>147645</v>
      </c>
      <c r="BW113" s="950"/>
      <c r="BX113" s="950"/>
      <c r="BY113" s="950"/>
      <c r="BZ113" s="950"/>
      <c r="CA113" s="950">
        <v>143960</v>
      </c>
      <c r="CB113" s="950"/>
      <c r="CC113" s="950"/>
      <c r="CD113" s="950"/>
      <c r="CE113" s="950"/>
      <c r="CF113" s="944">
        <v>3.4</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37659</v>
      </c>
      <c r="AB114" s="989"/>
      <c r="AC114" s="989"/>
      <c r="AD114" s="989"/>
      <c r="AE114" s="990"/>
      <c r="AF114" s="991">
        <v>6628</v>
      </c>
      <c r="AG114" s="989"/>
      <c r="AH114" s="989"/>
      <c r="AI114" s="989"/>
      <c r="AJ114" s="990"/>
      <c r="AK114" s="991">
        <v>15053</v>
      </c>
      <c r="AL114" s="989"/>
      <c r="AM114" s="989"/>
      <c r="AN114" s="989"/>
      <c r="AO114" s="990"/>
      <c r="AP114" s="992">
        <v>0.4</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1711463</v>
      </c>
      <c r="BR114" s="950"/>
      <c r="BS114" s="950"/>
      <c r="BT114" s="950"/>
      <c r="BU114" s="950"/>
      <c r="BV114" s="950">
        <v>1560296</v>
      </c>
      <c r="BW114" s="950"/>
      <c r="BX114" s="950"/>
      <c r="BY114" s="950"/>
      <c r="BZ114" s="950"/>
      <c r="CA114" s="950">
        <v>1495120</v>
      </c>
      <c r="CB114" s="950"/>
      <c r="CC114" s="950"/>
      <c r="CD114" s="950"/>
      <c r="CE114" s="950"/>
      <c r="CF114" s="944">
        <v>35</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76134</v>
      </c>
      <c r="AB115" s="964"/>
      <c r="AC115" s="964"/>
      <c r="AD115" s="964"/>
      <c r="AE115" s="965"/>
      <c r="AF115" s="966">
        <v>40217</v>
      </c>
      <c r="AG115" s="964"/>
      <c r="AH115" s="964"/>
      <c r="AI115" s="964"/>
      <c r="AJ115" s="965"/>
      <c r="AK115" s="966">
        <v>39565</v>
      </c>
      <c r="AL115" s="964"/>
      <c r="AM115" s="964"/>
      <c r="AN115" s="964"/>
      <c r="AO115" s="965"/>
      <c r="AP115" s="967">
        <v>0.9</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292</v>
      </c>
      <c r="AB116" s="989"/>
      <c r="AC116" s="989"/>
      <c r="AD116" s="989"/>
      <c r="AE116" s="990"/>
      <c r="AF116" s="991">
        <v>134</v>
      </c>
      <c r="AG116" s="989"/>
      <c r="AH116" s="989"/>
      <c r="AI116" s="989"/>
      <c r="AJ116" s="990"/>
      <c r="AK116" s="991">
        <v>35</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12720</v>
      </c>
      <c r="DH116" s="989"/>
      <c r="DI116" s="989"/>
      <c r="DJ116" s="989"/>
      <c r="DK116" s="990"/>
      <c r="DL116" s="991">
        <v>8360</v>
      </c>
      <c r="DM116" s="989"/>
      <c r="DN116" s="989"/>
      <c r="DO116" s="989"/>
      <c r="DP116" s="990"/>
      <c r="DQ116" s="991">
        <v>4120</v>
      </c>
      <c r="DR116" s="989"/>
      <c r="DS116" s="989"/>
      <c r="DT116" s="989"/>
      <c r="DU116" s="990"/>
      <c r="DV116" s="992">
        <v>0.1</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1166802</v>
      </c>
      <c r="AB117" s="996"/>
      <c r="AC117" s="996"/>
      <c r="AD117" s="996"/>
      <c r="AE117" s="997"/>
      <c r="AF117" s="995">
        <v>1065717</v>
      </c>
      <c r="AG117" s="996"/>
      <c r="AH117" s="996"/>
      <c r="AI117" s="996"/>
      <c r="AJ117" s="997"/>
      <c r="AK117" s="995">
        <v>1011970</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12922608</v>
      </c>
      <c r="BR118" s="1016"/>
      <c r="BS118" s="1016"/>
      <c r="BT118" s="1016"/>
      <c r="BU118" s="1016"/>
      <c r="BV118" s="1016">
        <v>12604828</v>
      </c>
      <c r="BW118" s="1016"/>
      <c r="BX118" s="1016"/>
      <c r="BY118" s="1016"/>
      <c r="BZ118" s="1016"/>
      <c r="CA118" s="1016">
        <v>12363469</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1700206</v>
      </c>
      <c r="BR119" s="957"/>
      <c r="BS119" s="957"/>
      <c r="BT119" s="957"/>
      <c r="BU119" s="957"/>
      <c r="BV119" s="957">
        <v>1599894</v>
      </c>
      <c r="BW119" s="957"/>
      <c r="BX119" s="957"/>
      <c r="BY119" s="957"/>
      <c r="BZ119" s="957"/>
      <c r="CA119" s="957">
        <v>1883812</v>
      </c>
      <c r="CB119" s="957"/>
      <c r="CC119" s="957"/>
      <c r="CD119" s="957"/>
      <c r="CE119" s="957"/>
      <c r="CF119" s="971">
        <v>44.1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175507</v>
      </c>
      <c r="DH119" s="1028"/>
      <c r="DI119" s="1028"/>
      <c r="DJ119" s="1028"/>
      <c r="DK119" s="1029"/>
      <c r="DL119" s="1030">
        <v>148506</v>
      </c>
      <c r="DM119" s="1028"/>
      <c r="DN119" s="1028"/>
      <c r="DO119" s="1028"/>
      <c r="DP119" s="1029"/>
      <c r="DQ119" s="1030">
        <v>120185</v>
      </c>
      <c r="DR119" s="1028"/>
      <c r="DS119" s="1028"/>
      <c r="DT119" s="1028"/>
      <c r="DU119" s="1029"/>
      <c r="DV119" s="1031">
        <v>2.8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1862061</v>
      </c>
      <c r="BR120" s="950"/>
      <c r="BS120" s="950"/>
      <c r="BT120" s="950"/>
      <c r="BU120" s="950"/>
      <c r="BV120" s="950">
        <v>1764032</v>
      </c>
      <c r="BW120" s="950"/>
      <c r="BX120" s="950"/>
      <c r="BY120" s="950"/>
      <c r="BZ120" s="950"/>
      <c r="CA120" s="950">
        <v>1658182</v>
      </c>
      <c r="CB120" s="950"/>
      <c r="CC120" s="950"/>
      <c r="CD120" s="950"/>
      <c r="CE120" s="950"/>
      <c r="CF120" s="944">
        <v>38.799999999999997</v>
      </c>
      <c r="CG120" s="945"/>
      <c r="CH120" s="945"/>
      <c r="CI120" s="945"/>
      <c r="CJ120" s="945"/>
      <c r="CK120" s="1043" t="s">
        <v>433</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3361543</v>
      </c>
      <c r="DH120" s="957"/>
      <c r="DI120" s="957"/>
      <c r="DJ120" s="957"/>
      <c r="DK120" s="957"/>
      <c r="DL120" s="957">
        <v>3297282</v>
      </c>
      <c r="DM120" s="957"/>
      <c r="DN120" s="957"/>
      <c r="DO120" s="957"/>
      <c r="DP120" s="957"/>
      <c r="DQ120" s="957">
        <v>3191845</v>
      </c>
      <c r="DR120" s="957"/>
      <c r="DS120" s="957"/>
      <c r="DT120" s="957"/>
      <c r="DU120" s="957"/>
      <c r="DV120" s="958">
        <v>74.7</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6580</v>
      </c>
      <c r="AB121" s="989"/>
      <c r="AC121" s="989"/>
      <c r="AD121" s="989"/>
      <c r="AE121" s="990"/>
      <c r="AF121" s="991">
        <v>6580</v>
      </c>
      <c r="AG121" s="989"/>
      <c r="AH121" s="989"/>
      <c r="AI121" s="989"/>
      <c r="AJ121" s="990"/>
      <c r="AK121" s="991">
        <v>6580</v>
      </c>
      <c r="AL121" s="989"/>
      <c r="AM121" s="989"/>
      <c r="AN121" s="989"/>
      <c r="AO121" s="990"/>
      <c r="AP121" s="992">
        <v>0.2</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6903779</v>
      </c>
      <c r="BR121" s="1016"/>
      <c r="BS121" s="1016"/>
      <c r="BT121" s="1016"/>
      <c r="BU121" s="1016"/>
      <c r="BV121" s="1016">
        <v>6767609</v>
      </c>
      <c r="BW121" s="1016"/>
      <c r="BX121" s="1016"/>
      <c r="BY121" s="1016"/>
      <c r="BZ121" s="1016"/>
      <c r="CA121" s="1016">
        <v>6656654</v>
      </c>
      <c r="CB121" s="1016"/>
      <c r="CC121" s="1016"/>
      <c r="CD121" s="1016"/>
      <c r="CE121" s="1016"/>
      <c r="CF121" s="1054">
        <v>155.80000000000001</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183479</v>
      </c>
      <c r="DH121" s="950"/>
      <c r="DI121" s="950"/>
      <c r="DJ121" s="950"/>
      <c r="DK121" s="950"/>
      <c r="DL121" s="950">
        <v>194302</v>
      </c>
      <c r="DM121" s="950"/>
      <c r="DN121" s="950"/>
      <c r="DO121" s="950"/>
      <c r="DP121" s="950"/>
      <c r="DQ121" s="950">
        <v>171683</v>
      </c>
      <c r="DR121" s="950"/>
      <c r="DS121" s="950"/>
      <c r="DT121" s="950"/>
      <c r="DU121" s="950"/>
      <c r="DV121" s="951">
        <v>4</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10466046</v>
      </c>
      <c r="BR122" s="1065"/>
      <c r="BS122" s="1065"/>
      <c r="BT122" s="1065"/>
      <c r="BU122" s="1065"/>
      <c r="BV122" s="1065">
        <v>10131535</v>
      </c>
      <c r="BW122" s="1065"/>
      <c r="BX122" s="1065"/>
      <c r="BY122" s="1065"/>
      <c r="BZ122" s="1065"/>
      <c r="CA122" s="1065">
        <v>10198648</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4480</v>
      </c>
      <c r="AB123" s="989"/>
      <c r="AC123" s="989"/>
      <c r="AD123" s="989"/>
      <c r="AE123" s="990"/>
      <c r="AF123" s="991">
        <v>4360</v>
      </c>
      <c r="AG123" s="989"/>
      <c r="AH123" s="989"/>
      <c r="AI123" s="989"/>
      <c r="AJ123" s="990"/>
      <c r="AK123" s="991">
        <v>4240</v>
      </c>
      <c r="AL123" s="989"/>
      <c r="AM123" s="989"/>
      <c r="AN123" s="989"/>
      <c r="AO123" s="990"/>
      <c r="AP123" s="992">
        <v>0.1</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58.1</v>
      </c>
      <c r="BR123" s="1057"/>
      <c r="BS123" s="1057"/>
      <c r="BT123" s="1057"/>
      <c r="BU123" s="1057"/>
      <c r="BV123" s="1057">
        <v>58.9</v>
      </c>
      <c r="BW123" s="1057"/>
      <c r="BX123" s="1057"/>
      <c r="BY123" s="1057"/>
      <c r="BZ123" s="1057"/>
      <c r="CA123" s="1057">
        <v>50.6</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63185</v>
      </c>
      <c r="AB126" s="989"/>
      <c r="AC126" s="989"/>
      <c r="AD126" s="989"/>
      <c r="AE126" s="990"/>
      <c r="AF126" s="991">
        <v>27272</v>
      </c>
      <c r="AG126" s="989"/>
      <c r="AH126" s="989"/>
      <c r="AI126" s="989"/>
      <c r="AJ126" s="990"/>
      <c r="AK126" s="991">
        <v>27068</v>
      </c>
      <c r="AL126" s="989"/>
      <c r="AM126" s="989"/>
      <c r="AN126" s="989"/>
      <c r="AO126" s="990"/>
      <c r="AP126" s="992">
        <v>0.6</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1889</v>
      </c>
      <c r="AB127" s="989"/>
      <c r="AC127" s="989"/>
      <c r="AD127" s="989"/>
      <c r="AE127" s="990"/>
      <c r="AF127" s="991">
        <v>2005</v>
      </c>
      <c r="AG127" s="989"/>
      <c r="AH127" s="989"/>
      <c r="AI127" s="989"/>
      <c r="AJ127" s="990"/>
      <c r="AK127" s="991">
        <v>1677</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152753</v>
      </c>
      <c r="AB128" s="1120"/>
      <c r="AC128" s="1120"/>
      <c r="AD128" s="1120"/>
      <c r="AE128" s="1121"/>
      <c r="AF128" s="1122">
        <v>156389</v>
      </c>
      <c r="AG128" s="1120"/>
      <c r="AH128" s="1120"/>
      <c r="AI128" s="1120"/>
      <c r="AJ128" s="1121"/>
      <c r="AK128" s="1122">
        <v>146801</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4817890</v>
      </c>
      <c r="AB129" s="989"/>
      <c r="AC129" s="989"/>
      <c r="AD129" s="989"/>
      <c r="AE129" s="990"/>
      <c r="AF129" s="991">
        <v>4804720</v>
      </c>
      <c r="AG129" s="989"/>
      <c r="AH129" s="989"/>
      <c r="AI129" s="989"/>
      <c r="AJ129" s="990"/>
      <c r="AK129" s="991">
        <v>4844907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7.9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591506</v>
      </c>
      <c r="AB130" s="989"/>
      <c r="AC130" s="989"/>
      <c r="AD130" s="989"/>
      <c r="AE130" s="990"/>
      <c r="AF130" s="991">
        <v>611009</v>
      </c>
      <c r="AG130" s="989"/>
      <c r="AH130" s="989"/>
      <c r="AI130" s="989"/>
      <c r="AJ130" s="990"/>
      <c r="AK130" s="991">
        <v>571483</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50.6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4226384</v>
      </c>
      <c r="AB131" s="1028"/>
      <c r="AC131" s="1028"/>
      <c r="AD131" s="1028"/>
      <c r="AE131" s="1029"/>
      <c r="AF131" s="1030">
        <v>4193711</v>
      </c>
      <c r="AG131" s="1028"/>
      <c r="AH131" s="1028"/>
      <c r="AI131" s="1028"/>
      <c r="AJ131" s="1029"/>
      <c r="AK131" s="1030">
        <v>4273424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9.9977427510000005</v>
      </c>
      <c r="AB132" s="1134"/>
      <c r="AC132" s="1134"/>
      <c r="AD132" s="1134"/>
      <c r="AE132" s="1135"/>
      <c r="AF132" s="1136">
        <v>7.1134849300000003</v>
      </c>
      <c r="AG132" s="1134"/>
      <c r="AH132" s="1134"/>
      <c r="AI132" s="1134"/>
      <c r="AJ132" s="1135"/>
      <c r="AK132" s="1136">
        <v>6.8723814909999996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11</v>
      </c>
      <c r="AB133" s="1141"/>
      <c r="AC133" s="1141"/>
      <c r="AD133" s="1141"/>
      <c r="AE133" s="1142"/>
      <c r="AF133" s="1140">
        <v>9.3000000000000007</v>
      </c>
      <c r="AG133" s="1141"/>
      <c r="AH133" s="1141"/>
      <c r="AI133" s="1141"/>
      <c r="AJ133" s="1142"/>
      <c r="AK133" s="1140">
        <v>7.9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1279745</v>
      </c>
      <c r="L9" s="264">
        <v>79685</v>
      </c>
      <c r="M9" s="265">
        <v>80077</v>
      </c>
      <c r="N9" s="266">
        <v>-0.5</v>
      </c>
    </row>
    <row r="10" spans="1:16">
      <c r="A10" s="248"/>
      <c r="B10" s="244"/>
      <c r="C10" s="244"/>
      <c r="D10" s="244"/>
      <c r="E10" s="244"/>
      <c r="F10" s="244"/>
      <c r="G10" s="1149" t="s">
        <v>474</v>
      </c>
      <c r="H10" s="1150"/>
      <c r="I10" s="1150"/>
      <c r="J10" s="1151"/>
      <c r="K10" s="267">
        <v>175239</v>
      </c>
      <c r="L10" s="268">
        <v>10912</v>
      </c>
      <c r="M10" s="269">
        <v>7955</v>
      </c>
      <c r="N10" s="270">
        <v>37.200000000000003</v>
      </c>
    </row>
    <row r="11" spans="1:16" ht="13.5" customHeight="1">
      <c r="A11" s="248"/>
      <c r="B11" s="244"/>
      <c r="C11" s="244"/>
      <c r="D11" s="244"/>
      <c r="E11" s="244"/>
      <c r="F11" s="244"/>
      <c r="G11" s="1149" t="s">
        <v>475</v>
      </c>
      <c r="H11" s="1150"/>
      <c r="I11" s="1150"/>
      <c r="J11" s="1151"/>
      <c r="K11" s="267">
        <v>229142</v>
      </c>
      <c r="L11" s="268">
        <v>14268</v>
      </c>
      <c r="M11" s="269">
        <v>10951</v>
      </c>
      <c r="N11" s="270">
        <v>30.3</v>
      </c>
    </row>
    <row r="12" spans="1:16" ht="13.5" customHeight="1">
      <c r="A12" s="248"/>
      <c r="B12" s="244"/>
      <c r="C12" s="244"/>
      <c r="D12" s="244"/>
      <c r="E12" s="244"/>
      <c r="F12" s="244"/>
      <c r="G12" s="1149" t="s">
        <v>476</v>
      </c>
      <c r="H12" s="1150"/>
      <c r="I12" s="1150"/>
      <c r="J12" s="1151"/>
      <c r="K12" s="267" t="s">
        <v>477</v>
      </c>
      <c r="L12" s="268" t="s">
        <v>477</v>
      </c>
      <c r="M12" s="269">
        <v>416</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21102</v>
      </c>
      <c r="L14" s="268">
        <v>1314</v>
      </c>
      <c r="M14" s="269">
        <v>3811</v>
      </c>
      <c r="N14" s="270">
        <v>-65.5</v>
      </c>
    </row>
    <row r="15" spans="1:16" ht="13.5" customHeight="1">
      <c r="A15" s="248"/>
      <c r="B15" s="244"/>
      <c r="C15" s="244"/>
      <c r="D15" s="244"/>
      <c r="E15" s="244"/>
      <c r="F15" s="244"/>
      <c r="G15" s="1149" t="s">
        <v>480</v>
      </c>
      <c r="H15" s="1150"/>
      <c r="I15" s="1150"/>
      <c r="J15" s="1151"/>
      <c r="K15" s="267">
        <v>9971</v>
      </c>
      <c r="L15" s="268">
        <v>621</v>
      </c>
      <c r="M15" s="269">
        <v>1566</v>
      </c>
      <c r="N15" s="270">
        <v>-60.3</v>
      </c>
    </row>
    <row r="16" spans="1:16">
      <c r="A16" s="248"/>
      <c r="B16" s="244"/>
      <c r="C16" s="244"/>
      <c r="D16" s="244"/>
      <c r="E16" s="244"/>
      <c r="F16" s="244"/>
      <c r="G16" s="1152" t="s">
        <v>481</v>
      </c>
      <c r="H16" s="1153"/>
      <c r="I16" s="1153"/>
      <c r="J16" s="1154"/>
      <c r="K16" s="268">
        <v>-122258</v>
      </c>
      <c r="L16" s="268">
        <v>-7613</v>
      </c>
      <c r="M16" s="269">
        <v>-8208</v>
      </c>
      <c r="N16" s="270">
        <v>-7.2</v>
      </c>
    </row>
    <row r="17" spans="1:16">
      <c r="A17" s="248"/>
      <c r="B17" s="244"/>
      <c r="C17" s="244"/>
      <c r="D17" s="244"/>
      <c r="E17" s="244"/>
      <c r="F17" s="244"/>
      <c r="G17" s="1152" t="s">
        <v>166</v>
      </c>
      <c r="H17" s="1153"/>
      <c r="I17" s="1153"/>
      <c r="J17" s="1154"/>
      <c r="K17" s="268">
        <v>1592941</v>
      </c>
      <c r="L17" s="268">
        <v>99187</v>
      </c>
      <c r="M17" s="269">
        <v>96567</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9.2799999999999994</v>
      </c>
      <c r="L21" s="281">
        <v>8.9</v>
      </c>
      <c r="M21" s="282">
        <v>0.38</v>
      </c>
      <c r="N21" s="249"/>
      <c r="O21" s="283"/>
      <c r="P21" s="279"/>
    </row>
    <row r="22" spans="1:16" s="284" customFormat="1">
      <c r="A22" s="279"/>
      <c r="B22" s="249"/>
      <c r="C22" s="249"/>
      <c r="D22" s="249"/>
      <c r="E22" s="249"/>
      <c r="F22" s="249"/>
      <c r="G22" s="1144" t="s">
        <v>487</v>
      </c>
      <c r="H22" s="1145"/>
      <c r="I22" s="1145"/>
      <c r="J22" s="1146"/>
      <c r="K22" s="285">
        <v>96.1</v>
      </c>
      <c r="L22" s="286">
        <v>97.4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673959</v>
      </c>
      <c r="L32" s="294">
        <v>41965</v>
      </c>
      <c r="M32" s="295">
        <v>47101</v>
      </c>
      <c r="N32" s="296">
        <v>-10.9</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22</v>
      </c>
      <c r="N34" s="296" t="s">
        <v>477</v>
      </c>
    </row>
    <row r="35" spans="1:16" ht="27" customHeight="1">
      <c r="A35" s="248"/>
      <c r="B35" s="244"/>
      <c r="C35" s="244"/>
      <c r="D35" s="244"/>
      <c r="E35" s="244"/>
      <c r="F35" s="244"/>
      <c r="G35" s="1160" t="s">
        <v>494</v>
      </c>
      <c r="H35" s="1161"/>
      <c r="I35" s="1161"/>
      <c r="J35" s="1162"/>
      <c r="K35" s="294">
        <v>283358</v>
      </c>
      <c r="L35" s="294">
        <v>17644</v>
      </c>
      <c r="M35" s="295">
        <v>14567</v>
      </c>
      <c r="N35" s="296">
        <v>21.1</v>
      </c>
    </row>
    <row r="36" spans="1:16" ht="27" customHeight="1">
      <c r="A36" s="248"/>
      <c r="B36" s="244"/>
      <c r="C36" s="244"/>
      <c r="D36" s="244"/>
      <c r="E36" s="244"/>
      <c r="F36" s="244"/>
      <c r="G36" s="1160" t="s">
        <v>495</v>
      </c>
      <c r="H36" s="1161"/>
      <c r="I36" s="1161"/>
      <c r="J36" s="1162"/>
      <c r="K36" s="294">
        <v>15053</v>
      </c>
      <c r="L36" s="294">
        <v>937</v>
      </c>
      <c r="M36" s="295">
        <v>3162</v>
      </c>
      <c r="N36" s="296">
        <v>-70.400000000000006</v>
      </c>
    </row>
    <row r="37" spans="1:16" ht="13.5" customHeight="1">
      <c r="A37" s="248"/>
      <c r="B37" s="244"/>
      <c r="C37" s="244"/>
      <c r="D37" s="244"/>
      <c r="E37" s="244"/>
      <c r="F37" s="244"/>
      <c r="G37" s="1160" t="s">
        <v>496</v>
      </c>
      <c r="H37" s="1161"/>
      <c r="I37" s="1161"/>
      <c r="J37" s="1162"/>
      <c r="K37" s="294">
        <v>39565</v>
      </c>
      <c r="L37" s="294">
        <v>2464</v>
      </c>
      <c r="M37" s="295">
        <v>1050</v>
      </c>
      <c r="N37" s="296">
        <v>134.69999999999999</v>
      </c>
    </row>
    <row r="38" spans="1:16" ht="27" customHeight="1">
      <c r="A38" s="248"/>
      <c r="B38" s="244"/>
      <c r="C38" s="244"/>
      <c r="D38" s="244"/>
      <c r="E38" s="244"/>
      <c r="F38" s="244"/>
      <c r="G38" s="1163" t="s">
        <v>497</v>
      </c>
      <c r="H38" s="1164"/>
      <c r="I38" s="1164"/>
      <c r="J38" s="1165"/>
      <c r="K38" s="297">
        <v>35</v>
      </c>
      <c r="L38" s="297">
        <v>2</v>
      </c>
      <c r="M38" s="298">
        <v>8</v>
      </c>
      <c r="N38" s="299">
        <v>-75</v>
      </c>
      <c r="O38" s="293"/>
    </row>
    <row r="39" spans="1:16">
      <c r="A39" s="248"/>
      <c r="B39" s="244"/>
      <c r="C39" s="244"/>
      <c r="D39" s="244"/>
      <c r="E39" s="244"/>
      <c r="F39" s="244"/>
      <c r="G39" s="1163" t="s">
        <v>498</v>
      </c>
      <c r="H39" s="1164"/>
      <c r="I39" s="1164"/>
      <c r="J39" s="1165"/>
      <c r="K39" s="300">
        <v>-146801</v>
      </c>
      <c r="L39" s="300">
        <v>-9141</v>
      </c>
      <c r="M39" s="301">
        <v>-3518</v>
      </c>
      <c r="N39" s="302">
        <v>159.80000000000001</v>
      </c>
      <c r="O39" s="293"/>
    </row>
    <row r="40" spans="1:16" ht="27" customHeight="1">
      <c r="A40" s="248"/>
      <c r="B40" s="244"/>
      <c r="C40" s="244"/>
      <c r="D40" s="244"/>
      <c r="E40" s="244"/>
      <c r="F40" s="244"/>
      <c r="G40" s="1160" t="s">
        <v>499</v>
      </c>
      <c r="H40" s="1161"/>
      <c r="I40" s="1161"/>
      <c r="J40" s="1162"/>
      <c r="K40" s="300">
        <v>-571483</v>
      </c>
      <c r="L40" s="300">
        <v>-35584</v>
      </c>
      <c r="M40" s="301">
        <v>-41712</v>
      </c>
      <c r="N40" s="302">
        <v>-14.7</v>
      </c>
      <c r="O40" s="293"/>
    </row>
    <row r="41" spans="1:16">
      <c r="A41" s="248"/>
      <c r="B41" s="244"/>
      <c r="C41" s="244"/>
      <c r="D41" s="244"/>
      <c r="E41" s="244"/>
      <c r="F41" s="244"/>
      <c r="G41" s="1166" t="s">
        <v>277</v>
      </c>
      <c r="H41" s="1167"/>
      <c r="I41" s="1167"/>
      <c r="J41" s="1168"/>
      <c r="K41" s="294">
        <v>293686</v>
      </c>
      <c r="L41" s="300">
        <v>18287</v>
      </c>
      <c r="M41" s="301">
        <v>20682</v>
      </c>
      <c r="N41" s="302">
        <v>-11.6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847515</v>
      </c>
      <c r="J51" s="320">
        <v>55364</v>
      </c>
      <c r="K51" s="321">
        <v>-49.8</v>
      </c>
      <c r="L51" s="322">
        <v>61557</v>
      </c>
      <c r="M51" s="323">
        <v>-4.9000000000000004</v>
      </c>
      <c r="N51" s="324">
        <v>-44.9</v>
      </c>
    </row>
    <row r="52" spans="1:14">
      <c r="A52" s="248"/>
      <c r="B52" s="244"/>
      <c r="C52" s="244"/>
      <c r="D52" s="244"/>
      <c r="E52" s="244"/>
      <c r="F52" s="244"/>
      <c r="G52" s="325"/>
      <c r="H52" s="326" t="s">
        <v>510</v>
      </c>
      <c r="I52" s="327">
        <v>652336</v>
      </c>
      <c r="J52" s="328">
        <v>42614</v>
      </c>
      <c r="K52" s="329">
        <v>-12.6</v>
      </c>
      <c r="L52" s="330">
        <v>32497</v>
      </c>
      <c r="M52" s="331">
        <v>1.8</v>
      </c>
      <c r="N52" s="332">
        <v>-14.4</v>
      </c>
    </row>
    <row r="53" spans="1:14">
      <c r="A53" s="248"/>
      <c r="B53" s="244"/>
      <c r="C53" s="244"/>
      <c r="D53" s="244"/>
      <c r="E53" s="244"/>
      <c r="F53" s="244"/>
      <c r="G53" s="310" t="s">
        <v>511</v>
      </c>
      <c r="H53" s="311"/>
      <c r="I53" s="319">
        <v>1669039</v>
      </c>
      <c r="J53" s="320">
        <v>106730</v>
      </c>
      <c r="K53" s="321">
        <v>92.8</v>
      </c>
      <c r="L53" s="322">
        <v>69806</v>
      </c>
      <c r="M53" s="323">
        <v>13.4</v>
      </c>
      <c r="N53" s="324">
        <v>79.400000000000006</v>
      </c>
    </row>
    <row r="54" spans="1:14">
      <c r="A54" s="248"/>
      <c r="B54" s="244"/>
      <c r="C54" s="244"/>
      <c r="D54" s="244"/>
      <c r="E54" s="244"/>
      <c r="F54" s="244"/>
      <c r="G54" s="325"/>
      <c r="H54" s="326" t="s">
        <v>510</v>
      </c>
      <c r="I54" s="327">
        <v>882702</v>
      </c>
      <c r="J54" s="328">
        <v>56446</v>
      </c>
      <c r="K54" s="329">
        <v>32.5</v>
      </c>
      <c r="L54" s="330">
        <v>32823</v>
      </c>
      <c r="M54" s="331">
        <v>1</v>
      </c>
      <c r="N54" s="332">
        <v>31.5</v>
      </c>
    </row>
    <row r="55" spans="1:14">
      <c r="A55" s="248"/>
      <c r="B55" s="244"/>
      <c r="C55" s="244"/>
      <c r="D55" s="244"/>
      <c r="E55" s="244"/>
      <c r="F55" s="244"/>
      <c r="G55" s="310" t="s">
        <v>512</v>
      </c>
      <c r="H55" s="311"/>
      <c r="I55" s="319">
        <v>1346425</v>
      </c>
      <c r="J55" s="320">
        <v>85131</v>
      </c>
      <c r="K55" s="321">
        <v>-20.2</v>
      </c>
      <c r="L55" s="322">
        <v>74444</v>
      </c>
      <c r="M55" s="323">
        <v>6.6</v>
      </c>
      <c r="N55" s="324">
        <v>-26.8</v>
      </c>
    </row>
    <row r="56" spans="1:14">
      <c r="A56" s="248"/>
      <c r="B56" s="244"/>
      <c r="C56" s="244"/>
      <c r="D56" s="244"/>
      <c r="E56" s="244"/>
      <c r="F56" s="244"/>
      <c r="G56" s="325"/>
      <c r="H56" s="326" t="s">
        <v>510</v>
      </c>
      <c r="I56" s="327">
        <v>1044221</v>
      </c>
      <c r="J56" s="328">
        <v>66023</v>
      </c>
      <c r="K56" s="329">
        <v>17</v>
      </c>
      <c r="L56" s="330">
        <v>34175</v>
      </c>
      <c r="M56" s="331">
        <v>4.0999999999999996</v>
      </c>
      <c r="N56" s="332">
        <v>12.9</v>
      </c>
    </row>
    <row r="57" spans="1:14">
      <c r="A57" s="248"/>
      <c r="B57" s="244"/>
      <c r="C57" s="244"/>
      <c r="D57" s="244"/>
      <c r="E57" s="244"/>
      <c r="F57" s="244"/>
      <c r="G57" s="310" t="s">
        <v>513</v>
      </c>
      <c r="H57" s="311"/>
      <c r="I57" s="319">
        <v>1012463</v>
      </c>
      <c r="J57" s="320">
        <v>63979</v>
      </c>
      <c r="K57" s="321">
        <v>-24.8</v>
      </c>
      <c r="L57" s="322">
        <v>85205</v>
      </c>
      <c r="M57" s="323">
        <v>14.5</v>
      </c>
      <c r="N57" s="324">
        <v>-39.299999999999997</v>
      </c>
    </row>
    <row r="58" spans="1:14">
      <c r="A58" s="248"/>
      <c r="B58" s="244"/>
      <c r="C58" s="244"/>
      <c r="D58" s="244"/>
      <c r="E58" s="244"/>
      <c r="F58" s="244"/>
      <c r="G58" s="325"/>
      <c r="H58" s="326" t="s">
        <v>510</v>
      </c>
      <c r="I58" s="327">
        <v>545544</v>
      </c>
      <c r="J58" s="328">
        <v>34474</v>
      </c>
      <c r="K58" s="329">
        <v>-47.8</v>
      </c>
      <c r="L58" s="330">
        <v>38847</v>
      </c>
      <c r="M58" s="331">
        <v>13.7</v>
      </c>
      <c r="N58" s="332">
        <v>-61.5</v>
      </c>
    </row>
    <row r="59" spans="1:14">
      <c r="A59" s="248"/>
      <c r="B59" s="244"/>
      <c r="C59" s="244"/>
      <c r="D59" s="244"/>
      <c r="E59" s="244"/>
      <c r="F59" s="244"/>
      <c r="G59" s="310" t="s">
        <v>514</v>
      </c>
      <c r="H59" s="311"/>
      <c r="I59" s="319">
        <v>1027074</v>
      </c>
      <c r="J59" s="320">
        <v>63952</v>
      </c>
      <c r="K59" s="321">
        <v>0</v>
      </c>
      <c r="L59" s="322">
        <v>69469</v>
      </c>
      <c r="M59" s="323">
        <v>-18.5</v>
      </c>
      <c r="N59" s="324">
        <v>18.5</v>
      </c>
    </row>
    <row r="60" spans="1:14">
      <c r="A60" s="248"/>
      <c r="B60" s="244"/>
      <c r="C60" s="244"/>
      <c r="D60" s="244"/>
      <c r="E60" s="244"/>
      <c r="F60" s="244"/>
      <c r="G60" s="325"/>
      <c r="H60" s="326" t="s">
        <v>510</v>
      </c>
      <c r="I60" s="333">
        <v>612625</v>
      </c>
      <c r="J60" s="328">
        <v>38146</v>
      </c>
      <c r="K60" s="329">
        <v>10.7</v>
      </c>
      <c r="L60" s="330">
        <v>38215</v>
      </c>
      <c r="M60" s="331">
        <v>-1.6</v>
      </c>
      <c r="N60" s="332">
        <v>12.3</v>
      </c>
    </row>
    <row r="61" spans="1:14">
      <c r="A61" s="248"/>
      <c r="B61" s="244"/>
      <c r="C61" s="244"/>
      <c r="D61" s="244"/>
      <c r="E61" s="244"/>
      <c r="F61" s="244"/>
      <c r="G61" s="310" t="s">
        <v>515</v>
      </c>
      <c r="H61" s="334"/>
      <c r="I61" s="335">
        <v>1180503</v>
      </c>
      <c r="J61" s="336">
        <v>75031</v>
      </c>
      <c r="K61" s="337">
        <v>-0.4</v>
      </c>
      <c r="L61" s="338">
        <v>72096</v>
      </c>
      <c r="M61" s="339">
        <v>2.2000000000000002</v>
      </c>
      <c r="N61" s="324">
        <v>-2.6</v>
      </c>
    </row>
    <row r="62" spans="1:14">
      <c r="A62" s="248"/>
      <c r="B62" s="244"/>
      <c r="C62" s="244"/>
      <c r="D62" s="244"/>
      <c r="E62" s="244"/>
      <c r="F62" s="244"/>
      <c r="G62" s="325"/>
      <c r="H62" s="326" t="s">
        <v>510</v>
      </c>
      <c r="I62" s="327">
        <v>747486</v>
      </c>
      <c r="J62" s="328">
        <v>47541</v>
      </c>
      <c r="K62" s="329">
        <v>0</v>
      </c>
      <c r="L62" s="330">
        <v>35311</v>
      </c>
      <c r="M62" s="331">
        <v>3.8</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18.91</v>
      </c>
      <c r="G47" s="12">
        <v>19.86</v>
      </c>
      <c r="H47" s="12">
        <v>16.73</v>
      </c>
      <c r="I47" s="12">
        <v>15.56</v>
      </c>
      <c r="J47" s="13">
        <v>20.14</v>
      </c>
    </row>
    <row r="48" spans="2:10" ht="57.75" customHeight="1">
      <c r="B48" s="14"/>
      <c r="C48" s="1171" t="s">
        <v>4</v>
      </c>
      <c r="D48" s="1171"/>
      <c r="E48" s="1172"/>
      <c r="F48" s="15">
        <v>5.56</v>
      </c>
      <c r="G48" s="16">
        <v>4.47</v>
      </c>
      <c r="H48" s="16">
        <v>5.01</v>
      </c>
      <c r="I48" s="16">
        <v>7.28</v>
      </c>
      <c r="J48" s="17">
        <v>5.88</v>
      </c>
    </row>
    <row r="49" spans="2:10" ht="57.75" customHeight="1" thickBot="1">
      <c r="B49" s="18"/>
      <c r="C49" s="1173" t="s">
        <v>5</v>
      </c>
      <c r="D49" s="1173"/>
      <c r="E49" s="1174"/>
      <c r="F49" s="19" t="s">
        <v>522</v>
      </c>
      <c r="G49" s="20" t="s">
        <v>523</v>
      </c>
      <c r="H49" s="20" t="s">
        <v>524</v>
      </c>
      <c r="I49" s="20">
        <v>1.05</v>
      </c>
      <c r="J49" s="21">
        <v>3.36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525</v>
      </c>
      <c r="D34" s="1181"/>
      <c r="E34" s="1182"/>
      <c r="F34" s="32" t="s">
        <v>526</v>
      </c>
      <c r="G34" s="33" t="s">
        <v>527</v>
      </c>
      <c r="H34" s="33" t="s">
        <v>528</v>
      </c>
      <c r="I34" s="33" t="s">
        <v>529</v>
      </c>
      <c r="J34" s="34" t="s">
        <v>530</v>
      </c>
      <c r="K34" s="22"/>
      <c r="L34" s="22"/>
      <c r="M34" s="22"/>
      <c r="N34" s="22"/>
      <c r="O34" s="22"/>
      <c r="P34" s="22"/>
    </row>
    <row r="35" spans="1:16" ht="39" customHeight="1">
      <c r="A35" s="22"/>
      <c r="B35" s="35"/>
      <c r="C35" s="1175" t="s">
        <v>531</v>
      </c>
      <c r="D35" s="1176"/>
      <c r="E35" s="1177"/>
      <c r="F35" s="36">
        <v>5.87</v>
      </c>
      <c r="G35" s="37">
        <v>6.28</v>
      </c>
      <c r="H35" s="37">
        <v>5.75</v>
      </c>
      <c r="I35" s="37">
        <v>6.06</v>
      </c>
      <c r="J35" s="38">
        <v>5.99</v>
      </c>
      <c r="K35" s="22"/>
      <c r="L35" s="22"/>
      <c r="M35" s="22"/>
      <c r="N35" s="22"/>
      <c r="O35" s="22"/>
      <c r="P35" s="22"/>
    </row>
    <row r="36" spans="1:16" ht="39" customHeight="1">
      <c r="A36" s="22"/>
      <c r="B36" s="35"/>
      <c r="C36" s="1175" t="s">
        <v>532</v>
      </c>
      <c r="D36" s="1176"/>
      <c r="E36" s="1177"/>
      <c r="F36" s="36">
        <v>5.67</v>
      </c>
      <c r="G36" s="37">
        <v>4.57</v>
      </c>
      <c r="H36" s="37">
        <v>5.12</v>
      </c>
      <c r="I36" s="37">
        <v>7.39</v>
      </c>
      <c r="J36" s="38">
        <v>5.99</v>
      </c>
      <c r="K36" s="22"/>
      <c r="L36" s="22"/>
      <c r="M36" s="22"/>
      <c r="N36" s="22"/>
      <c r="O36" s="22"/>
      <c r="P36" s="22"/>
    </row>
    <row r="37" spans="1:16" ht="39" customHeight="1">
      <c r="A37" s="22"/>
      <c r="B37" s="35"/>
      <c r="C37" s="1175" t="s">
        <v>533</v>
      </c>
      <c r="D37" s="1176"/>
      <c r="E37" s="1177"/>
      <c r="F37" s="36">
        <v>0.02</v>
      </c>
      <c r="G37" s="37">
        <v>0.03</v>
      </c>
      <c r="H37" s="37">
        <v>0.06</v>
      </c>
      <c r="I37" s="37">
        <v>7.0000000000000007E-2</v>
      </c>
      <c r="J37" s="38">
        <v>0.12</v>
      </c>
      <c r="K37" s="22"/>
      <c r="L37" s="22"/>
      <c r="M37" s="22"/>
      <c r="N37" s="22"/>
      <c r="O37" s="22"/>
      <c r="P37" s="22"/>
    </row>
    <row r="38" spans="1:16" ht="39" customHeight="1">
      <c r="A38" s="22"/>
      <c r="B38" s="35"/>
      <c r="C38" s="1175" t="s">
        <v>534</v>
      </c>
      <c r="D38" s="1176"/>
      <c r="E38" s="1177"/>
      <c r="F38" s="36">
        <v>0</v>
      </c>
      <c r="G38" s="37">
        <v>0.02</v>
      </c>
      <c r="H38" s="37">
        <v>0.28999999999999998</v>
      </c>
      <c r="I38" s="37">
        <v>7.0000000000000007E-2</v>
      </c>
      <c r="J38" s="38">
        <v>7.0000000000000007E-2</v>
      </c>
      <c r="K38" s="22"/>
      <c r="L38" s="22"/>
      <c r="M38" s="22"/>
      <c r="N38" s="22"/>
      <c r="O38" s="22"/>
      <c r="P38" s="22"/>
    </row>
    <row r="39" spans="1:16" ht="39" customHeight="1">
      <c r="A39" s="22"/>
      <c r="B39" s="35"/>
      <c r="C39" s="1175" t="s">
        <v>535</v>
      </c>
      <c r="D39" s="1176"/>
      <c r="E39" s="1177"/>
      <c r="F39" s="36">
        <v>0</v>
      </c>
      <c r="G39" s="37">
        <v>0</v>
      </c>
      <c r="H39" s="37">
        <v>0.01</v>
      </c>
      <c r="I39" s="37">
        <v>0.02</v>
      </c>
      <c r="J39" s="38">
        <v>0.02</v>
      </c>
      <c r="K39" s="22"/>
      <c r="L39" s="22"/>
      <c r="M39" s="22"/>
      <c r="N39" s="22"/>
      <c r="O39" s="22"/>
      <c r="P39" s="22"/>
    </row>
    <row r="40" spans="1:16" ht="39" customHeight="1">
      <c r="A40" s="22"/>
      <c r="B40" s="35"/>
      <c r="C40" s="1175" t="s">
        <v>536</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538</v>
      </c>
      <c r="D43" s="1179"/>
      <c r="E43" s="1180"/>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898</v>
      </c>
      <c r="L45" s="60">
        <v>813</v>
      </c>
      <c r="M45" s="60">
        <v>770</v>
      </c>
      <c r="N45" s="60">
        <v>739</v>
      </c>
      <c r="O45" s="61">
        <v>674</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277</v>
      </c>
      <c r="L48" s="64">
        <v>280</v>
      </c>
      <c r="M48" s="64">
        <v>283</v>
      </c>
      <c r="N48" s="64">
        <v>280</v>
      </c>
      <c r="O48" s="65">
        <v>283</v>
      </c>
      <c r="P48" s="48"/>
      <c r="Q48" s="48"/>
      <c r="R48" s="48"/>
      <c r="S48" s="48"/>
      <c r="T48" s="48"/>
      <c r="U48" s="48"/>
    </row>
    <row r="49" spans="1:21" ht="30.75" customHeight="1">
      <c r="A49" s="48"/>
      <c r="B49" s="1193"/>
      <c r="C49" s="1194"/>
      <c r="D49" s="62"/>
      <c r="E49" s="1185" t="s">
        <v>16</v>
      </c>
      <c r="F49" s="1185"/>
      <c r="G49" s="1185"/>
      <c r="H49" s="1185"/>
      <c r="I49" s="1185"/>
      <c r="J49" s="1186"/>
      <c r="K49" s="63">
        <v>39</v>
      </c>
      <c r="L49" s="64">
        <v>38</v>
      </c>
      <c r="M49" s="64">
        <v>38</v>
      </c>
      <c r="N49" s="64">
        <v>7</v>
      </c>
      <c r="O49" s="65">
        <v>15</v>
      </c>
      <c r="P49" s="48"/>
      <c r="Q49" s="48"/>
      <c r="R49" s="48"/>
      <c r="S49" s="48"/>
      <c r="T49" s="48"/>
      <c r="U49" s="48"/>
    </row>
    <row r="50" spans="1:21" ht="30.75" customHeight="1">
      <c r="A50" s="48"/>
      <c r="B50" s="1193"/>
      <c r="C50" s="1194"/>
      <c r="D50" s="62"/>
      <c r="E50" s="1185" t="s">
        <v>17</v>
      </c>
      <c r="F50" s="1185"/>
      <c r="G50" s="1185"/>
      <c r="H50" s="1185"/>
      <c r="I50" s="1185"/>
      <c r="J50" s="1186"/>
      <c r="K50" s="63">
        <v>85</v>
      </c>
      <c r="L50" s="64">
        <v>84</v>
      </c>
      <c r="M50" s="64">
        <v>76</v>
      </c>
      <c r="N50" s="64">
        <v>40</v>
      </c>
      <c r="O50" s="65">
        <v>40</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782</v>
      </c>
      <c r="L52" s="64">
        <v>755</v>
      </c>
      <c r="M52" s="64">
        <v>745</v>
      </c>
      <c r="N52" s="64">
        <v>767</v>
      </c>
      <c r="O52" s="65">
        <v>718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517</v>
      </c>
      <c r="L53" s="69">
        <v>461</v>
      </c>
      <c r="M53" s="69">
        <v>422</v>
      </c>
      <c r="N53" s="69">
        <v>299</v>
      </c>
      <c r="O53" s="70">
        <v>294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6986</v>
      </c>
      <c r="J41" s="83">
        <v>7130</v>
      </c>
      <c r="K41" s="83">
        <v>7342</v>
      </c>
      <c r="L41" s="83">
        <v>7242</v>
      </c>
      <c r="M41" s="84">
        <v>7237</v>
      </c>
    </row>
    <row r="42" spans="2:13" ht="27.75" customHeight="1">
      <c r="B42" s="1201"/>
      <c r="C42" s="1202"/>
      <c r="D42" s="85"/>
      <c r="E42" s="1207" t="s">
        <v>26</v>
      </c>
      <c r="F42" s="1207"/>
      <c r="G42" s="1207"/>
      <c r="H42" s="1208"/>
      <c r="I42" s="86">
        <v>350</v>
      </c>
      <c r="J42" s="87">
        <v>272</v>
      </c>
      <c r="K42" s="87">
        <v>200</v>
      </c>
      <c r="L42" s="87">
        <v>163</v>
      </c>
      <c r="M42" s="88">
        <v>124</v>
      </c>
    </row>
    <row r="43" spans="2:13" ht="27.75" customHeight="1">
      <c r="B43" s="1201"/>
      <c r="C43" s="1202"/>
      <c r="D43" s="85"/>
      <c r="E43" s="1207" t="s">
        <v>27</v>
      </c>
      <c r="F43" s="1207"/>
      <c r="G43" s="1207"/>
      <c r="H43" s="1208"/>
      <c r="I43" s="86">
        <v>3667</v>
      </c>
      <c r="J43" s="87">
        <v>3613</v>
      </c>
      <c r="K43" s="87">
        <v>3545</v>
      </c>
      <c r="L43" s="87">
        <v>3492</v>
      </c>
      <c r="M43" s="88">
        <v>3364</v>
      </c>
    </row>
    <row r="44" spans="2:13" ht="27.75" customHeight="1">
      <c r="B44" s="1201"/>
      <c r="C44" s="1202"/>
      <c r="D44" s="85"/>
      <c r="E44" s="1207" t="s">
        <v>28</v>
      </c>
      <c r="F44" s="1207"/>
      <c r="G44" s="1207"/>
      <c r="H44" s="1208"/>
      <c r="I44" s="86">
        <v>76</v>
      </c>
      <c r="J44" s="87">
        <v>160</v>
      </c>
      <c r="K44" s="87">
        <v>123</v>
      </c>
      <c r="L44" s="87">
        <v>148</v>
      </c>
      <c r="M44" s="88">
        <v>144</v>
      </c>
    </row>
    <row r="45" spans="2:13" ht="27.75" customHeight="1">
      <c r="B45" s="1201"/>
      <c r="C45" s="1202"/>
      <c r="D45" s="85"/>
      <c r="E45" s="1207" t="s">
        <v>29</v>
      </c>
      <c r="F45" s="1207"/>
      <c r="G45" s="1207"/>
      <c r="H45" s="1208"/>
      <c r="I45" s="86">
        <v>1721</v>
      </c>
      <c r="J45" s="87">
        <v>1737</v>
      </c>
      <c r="K45" s="87">
        <v>1711</v>
      </c>
      <c r="L45" s="87">
        <v>1560</v>
      </c>
      <c r="M45" s="88">
        <v>1495</v>
      </c>
    </row>
    <row r="46" spans="2:13" ht="27.75" customHeight="1">
      <c r="B46" s="1201"/>
      <c r="C46" s="1202"/>
      <c r="D46" s="85"/>
      <c r="E46" s="1207" t="s">
        <v>30</v>
      </c>
      <c r="F46" s="1207"/>
      <c r="G46" s="1207"/>
      <c r="H46" s="1208"/>
      <c r="I46" s="86" t="s">
        <v>477</v>
      </c>
      <c r="J46" s="87" t="s">
        <v>477</v>
      </c>
      <c r="K46" s="87" t="s">
        <v>477</v>
      </c>
      <c r="L46" s="87" t="s">
        <v>477</v>
      </c>
      <c r="M46" s="88" t="s">
        <v>477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1582</v>
      </c>
      <c r="J49" s="87">
        <v>1757</v>
      </c>
      <c r="K49" s="87">
        <v>1700</v>
      </c>
      <c r="L49" s="87">
        <v>1600</v>
      </c>
      <c r="M49" s="88">
        <v>1884</v>
      </c>
    </row>
    <row r="50" spans="2:13" ht="27.75" customHeight="1">
      <c r="B50" s="1201"/>
      <c r="C50" s="1202"/>
      <c r="D50" s="85"/>
      <c r="E50" s="1207" t="s">
        <v>35</v>
      </c>
      <c r="F50" s="1207"/>
      <c r="G50" s="1207"/>
      <c r="H50" s="1208"/>
      <c r="I50" s="86">
        <v>2068</v>
      </c>
      <c r="J50" s="87">
        <v>2000</v>
      </c>
      <c r="K50" s="87">
        <v>1862</v>
      </c>
      <c r="L50" s="87">
        <v>1764</v>
      </c>
      <c r="M50" s="88">
        <v>1658</v>
      </c>
    </row>
    <row r="51" spans="2:13" ht="27.75" customHeight="1">
      <c r="B51" s="1203"/>
      <c r="C51" s="1204"/>
      <c r="D51" s="85"/>
      <c r="E51" s="1207" t="s">
        <v>36</v>
      </c>
      <c r="F51" s="1207"/>
      <c r="G51" s="1207"/>
      <c r="H51" s="1208"/>
      <c r="I51" s="86">
        <v>6683</v>
      </c>
      <c r="J51" s="87">
        <v>6612</v>
      </c>
      <c r="K51" s="87">
        <v>6904</v>
      </c>
      <c r="L51" s="87">
        <v>6768</v>
      </c>
      <c r="M51" s="88">
        <v>6657</v>
      </c>
    </row>
    <row r="52" spans="2:13" ht="27.75" customHeight="1" thickBot="1">
      <c r="B52" s="1211" t="s">
        <v>37</v>
      </c>
      <c r="C52" s="1212"/>
      <c r="D52" s="90"/>
      <c r="E52" s="1213" t="s">
        <v>38</v>
      </c>
      <c r="F52" s="1213"/>
      <c r="G52" s="1213"/>
      <c r="H52" s="1214"/>
      <c r="I52" s="91">
        <v>2467</v>
      </c>
      <c r="J52" s="92">
        <v>2544</v>
      </c>
      <c r="K52" s="92">
        <v>2457</v>
      </c>
      <c r="L52" s="92">
        <v>2473</v>
      </c>
      <c r="M52" s="93">
        <v>2165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29" t="s">
        <v>553</v>
      </c>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555</v>
      </c>
      <c r="H51" s="1242"/>
      <c r="I51" s="1247" t="s">
        <v>556</v>
      </c>
      <c r="J51" s="1247"/>
      <c r="K51" s="1249"/>
      <c r="L51" s="1249"/>
      <c r="M51" s="1249"/>
      <c r="N51" s="1249"/>
      <c r="O51" s="1215">
        <v>50.6</v>
      </c>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557</v>
      </c>
      <c r="J53" s="1227"/>
      <c r="K53" s="1250"/>
      <c r="L53" s="1250"/>
      <c r="M53" s="1250"/>
      <c r="N53" s="1250"/>
      <c r="O53" s="1219">
        <v>54.2</v>
      </c>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558</v>
      </c>
      <c r="H55" s="1222"/>
      <c r="I55" s="1227" t="s">
        <v>556</v>
      </c>
      <c r="J55" s="1227"/>
      <c r="K55" s="1249"/>
      <c r="L55" s="1249"/>
      <c r="M55" s="1249"/>
      <c r="N55" s="1249"/>
      <c r="O55" s="1215">
        <v>36.5</v>
      </c>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557</v>
      </c>
      <c r="J57" s="1217"/>
      <c r="K57" s="1250"/>
      <c r="L57" s="1250"/>
      <c r="M57" s="1250"/>
      <c r="N57" s="1250"/>
      <c r="O57" s="1219">
        <v>56.2</v>
      </c>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9" t="s">
        <v>560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555</v>
      </c>
      <c r="H73" s="1242"/>
      <c r="I73" s="1247" t="s">
        <v>556</v>
      </c>
      <c r="J73" s="1247"/>
      <c r="K73" s="1228">
        <v>58.6</v>
      </c>
      <c r="L73" s="1228">
        <v>60.6</v>
      </c>
      <c r="M73" s="1215">
        <v>58.1</v>
      </c>
      <c r="N73" s="1215">
        <v>58.9</v>
      </c>
      <c r="O73" s="1215">
        <v>50.6</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562</v>
      </c>
      <c r="J75" s="1227"/>
      <c r="K75" s="1219">
        <v>13.6</v>
      </c>
      <c r="L75" s="1219">
        <v>12.2</v>
      </c>
      <c r="M75" s="1219">
        <v>11</v>
      </c>
      <c r="N75" s="1219">
        <v>9.3000000000000007</v>
      </c>
      <c r="O75" s="1219">
        <v>7.9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558</v>
      </c>
      <c r="H77" s="1222"/>
      <c r="I77" s="1227" t="s">
        <v>556</v>
      </c>
      <c r="J77" s="1227"/>
      <c r="K77" s="1228">
        <v>64.3</v>
      </c>
      <c r="L77" s="1228">
        <v>61.3</v>
      </c>
      <c r="M77" s="1215">
        <v>54.6</v>
      </c>
      <c r="N77" s="1215">
        <v>48.7</v>
      </c>
      <c r="O77" s="1215">
        <v>36.5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562</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55364</v>
      </c>
      <c r="E3" s="116"/>
      <c r="F3" s="117">
        <v>61557</v>
      </c>
      <c r="G3" s="118"/>
      <c r="H3" s="119"/>
    </row>
    <row r="4" spans="1:8">
      <c r="A4" s="120"/>
      <c r="B4" s="121"/>
      <c r="C4" s="122"/>
      <c r="D4" s="123">
        <v>42614</v>
      </c>
      <c r="E4" s="124"/>
      <c r="F4" s="125">
        <v>32497</v>
      </c>
      <c r="G4" s="126"/>
      <c r="H4" s="127"/>
    </row>
    <row r="5" spans="1:8">
      <c r="A5" s="108" t="s">
        <v>511</v>
      </c>
      <c r="B5" s="113"/>
      <c r="C5" s="114"/>
      <c r="D5" s="115">
        <v>106730</v>
      </c>
      <c r="E5" s="116"/>
      <c r="F5" s="117">
        <v>69806</v>
      </c>
      <c r="G5" s="118"/>
      <c r="H5" s="119"/>
    </row>
    <row r="6" spans="1:8">
      <c r="A6" s="120"/>
      <c r="B6" s="121"/>
      <c r="C6" s="122"/>
      <c r="D6" s="123">
        <v>56446</v>
      </c>
      <c r="E6" s="124"/>
      <c r="F6" s="125">
        <v>32823</v>
      </c>
      <c r="G6" s="126"/>
      <c r="H6" s="127"/>
    </row>
    <row r="7" spans="1:8">
      <c r="A7" s="108" t="s">
        <v>512</v>
      </c>
      <c r="B7" s="113"/>
      <c r="C7" s="114"/>
      <c r="D7" s="115">
        <v>85131</v>
      </c>
      <c r="E7" s="116"/>
      <c r="F7" s="117">
        <v>74444</v>
      </c>
      <c r="G7" s="118"/>
      <c r="H7" s="119"/>
    </row>
    <row r="8" spans="1:8">
      <c r="A8" s="120"/>
      <c r="B8" s="121"/>
      <c r="C8" s="122"/>
      <c r="D8" s="123">
        <v>66023</v>
      </c>
      <c r="E8" s="124"/>
      <c r="F8" s="125">
        <v>34175</v>
      </c>
      <c r="G8" s="126"/>
      <c r="H8" s="127"/>
    </row>
    <row r="9" spans="1:8">
      <c r="A9" s="108" t="s">
        <v>513</v>
      </c>
      <c r="B9" s="113"/>
      <c r="C9" s="114"/>
      <c r="D9" s="115">
        <v>63979</v>
      </c>
      <c r="E9" s="116"/>
      <c r="F9" s="117">
        <v>85205</v>
      </c>
      <c r="G9" s="118"/>
      <c r="H9" s="119"/>
    </row>
    <row r="10" spans="1:8">
      <c r="A10" s="120"/>
      <c r="B10" s="121"/>
      <c r="C10" s="122"/>
      <c r="D10" s="123">
        <v>34474</v>
      </c>
      <c r="E10" s="124"/>
      <c r="F10" s="125">
        <v>38847</v>
      </c>
      <c r="G10" s="126"/>
      <c r="H10" s="127"/>
    </row>
    <row r="11" spans="1:8">
      <c r="A11" s="108" t="s">
        <v>514</v>
      </c>
      <c r="B11" s="113"/>
      <c r="C11" s="114"/>
      <c r="D11" s="115">
        <v>63952</v>
      </c>
      <c r="E11" s="116"/>
      <c r="F11" s="117">
        <v>69469</v>
      </c>
      <c r="G11" s="118"/>
      <c r="H11" s="119"/>
    </row>
    <row r="12" spans="1:8">
      <c r="A12" s="120"/>
      <c r="B12" s="121"/>
      <c r="C12" s="128"/>
      <c r="D12" s="123">
        <v>38146</v>
      </c>
      <c r="E12" s="124"/>
      <c r="F12" s="125">
        <v>38215</v>
      </c>
      <c r="G12" s="126"/>
      <c r="H12" s="127"/>
    </row>
    <row r="13" spans="1:8">
      <c r="A13" s="108"/>
      <c r="B13" s="113"/>
      <c r="C13" s="129"/>
      <c r="D13" s="130">
        <v>75031</v>
      </c>
      <c r="E13" s="131"/>
      <c r="F13" s="132">
        <v>72096</v>
      </c>
      <c r="G13" s="133"/>
      <c r="H13" s="119"/>
    </row>
    <row r="14" spans="1:8">
      <c r="A14" s="120"/>
      <c r="B14" s="121"/>
      <c r="C14" s="122"/>
      <c r="D14" s="123">
        <v>47541</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5.56</v>
      </c>
      <c r="C19" s="134">
        <f>ROUND(VALUE(SUBSTITUTE(実質収支比率等に係る経年分析!G$48,"▲","-")),2)</f>
        <v>4.47</v>
      </c>
      <c r="D19" s="134">
        <f>ROUND(VALUE(SUBSTITUTE(実質収支比率等に係る経年分析!H$48,"▲","-")),2)</f>
        <v>5.01</v>
      </c>
      <c r="E19" s="134">
        <f>ROUND(VALUE(SUBSTITUTE(実質収支比率等に係る経年分析!I$48,"▲","-")),2)</f>
        <v>7.28</v>
      </c>
      <c r="F19" s="134">
        <f>ROUND(VALUE(SUBSTITUTE(実質収支比率等に係る経年分析!J$48,"▲","-")),2)</f>
        <v>5.88</v>
      </c>
    </row>
    <row r="20" spans="1:11">
      <c r="A20" s="134" t="s">
        <v>43</v>
      </c>
      <c r="B20" s="134">
        <f>ROUND(VALUE(SUBSTITUTE(実質収支比率等に係る経年分析!F$47,"▲","-")),2)</f>
        <v>18.91</v>
      </c>
      <c r="C20" s="134">
        <f>ROUND(VALUE(SUBSTITUTE(実質収支比率等に係る経年分析!G$47,"▲","-")),2)</f>
        <v>19.86</v>
      </c>
      <c r="D20" s="134">
        <f>ROUND(VALUE(SUBSTITUTE(実質収支比率等に係る経年分析!H$47,"▲","-")),2)</f>
        <v>16.73</v>
      </c>
      <c r="E20" s="134">
        <f>ROUND(VALUE(SUBSTITUTE(実質収支比率等に係る経年分析!I$47,"▲","-")),2)</f>
        <v>15.56</v>
      </c>
      <c r="F20" s="134">
        <f>ROUND(VALUE(SUBSTITUTE(実質収支比率等に係る経年分析!J$47,"▲","-")),2)</f>
        <v>20.14</v>
      </c>
    </row>
    <row r="21" spans="1:11">
      <c r="A21" s="134" t="s">
        <v>44</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1.05</v>
      </c>
      <c r="F21" s="134">
        <f>IF(ISNUMBER(VALUE(SUBSTITUTE(実質収支比率等に係る経年分析!J$49,"▲","-"))),ROUND(VALUE(SUBSTITUTE(実質収支比率等に係る経年分析!J$49,"▲","-")),2),NA())</f>
        <v>3.36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5.38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4.6100000000000003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3.83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782</v>
      </c>
      <c r="E42" s="136"/>
      <c r="F42" s="136"/>
      <c r="G42" s="136">
        <f>'実質公債費比率（分子）の構造'!L$52</f>
        <v>755</v>
      </c>
      <c r="H42" s="136"/>
      <c r="I42" s="136"/>
      <c r="J42" s="136">
        <f>'実質公債費比率（分子）の構造'!M$52</f>
        <v>745</v>
      </c>
      <c r="K42" s="136"/>
      <c r="L42" s="136"/>
      <c r="M42" s="136">
        <f>'実質公債費比率（分子）の構造'!N$52</f>
        <v>767</v>
      </c>
      <c r="N42" s="136"/>
      <c r="O42" s="136"/>
      <c r="P42" s="136">
        <f>'実質公債費比率（分子）の構造'!O$52</f>
        <v>718</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85</v>
      </c>
      <c r="C44" s="136"/>
      <c r="D44" s="136"/>
      <c r="E44" s="136">
        <f>'実質公債費比率（分子）の構造'!L$50</f>
        <v>84</v>
      </c>
      <c r="F44" s="136"/>
      <c r="G44" s="136"/>
      <c r="H44" s="136">
        <f>'実質公債費比率（分子）の構造'!M$50</f>
        <v>76</v>
      </c>
      <c r="I44" s="136"/>
      <c r="J44" s="136"/>
      <c r="K44" s="136">
        <f>'実質公債費比率（分子）の構造'!N$50</f>
        <v>40</v>
      </c>
      <c r="L44" s="136"/>
      <c r="M44" s="136"/>
      <c r="N44" s="136">
        <f>'実質公債費比率（分子）の構造'!O$50</f>
        <v>40</v>
      </c>
      <c r="O44" s="136"/>
      <c r="P44" s="136"/>
    </row>
    <row r="45" spans="1:16">
      <c r="A45" s="136" t="s">
        <v>54</v>
      </c>
      <c r="B45" s="136">
        <f>'実質公債費比率（分子）の構造'!K$49</f>
        <v>39</v>
      </c>
      <c r="C45" s="136"/>
      <c r="D45" s="136"/>
      <c r="E45" s="136">
        <f>'実質公債費比率（分子）の構造'!L$49</f>
        <v>38</v>
      </c>
      <c r="F45" s="136"/>
      <c r="G45" s="136"/>
      <c r="H45" s="136">
        <f>'実質公債費比率（分子）の構造'!M$49</f>
        <v>38</v>
      </c>
      <c r="I45" s="136"/>
      <c r="J45" s="136"/>
      <c r="K45" s="136">
        <f>'実質公債費比率（分子）の構造'!N$49</f>
        <v>7</v>
      </c>
      <c r="L45" s="136"/>
      <c r="M45" s="136"/>
      <c r="N45" s="136">
        <f>'実質公債費比率（分子）の構造'!O$49</f>
        <v>15</v>
      </c>
      <c r="O45" s="136"/>
      <c r="P45" s="136"/>
    </row>
    <row r="46" spans="1:16">
      <c r="A46" s="136" t="s">
        <v>55</v>
      </c>
      <c r="B46" s="136">
        <f>'実質公債費比率（分子）の構造'!K$48</f>
        <v>277</v>
      </c>
      <c r="C46" s="136"/>
      <c r="D46" s="136"/>
      <c r="E46" s="136">
        <f>'実質公債費比率（分子）の構造'!L$48</f>
        <v>280</v>
      </c>
      <c r="F46" s="136"/>
      <c r="G46" s="136"/>
      <c r="H46" s="136">
        <f>'実質公債費比率（分子）の構造'!M$48</f>
        <v>283</v>
      </c>
      <c r="I46" s="136"/>
      <c r="J46" s="136"/>
      <c r="K46" s="136">
        <f>'実質公債費比率（分子）の構造'!N$48</f>
        <v>280</v>
      </c>
      <c r="L46" s="136"/>
      <c r="M46" s="136"/>
      <c r="N46" s="136">
        <f>'実質公債費比率（分子）の構造'!O$48</f>
        <v>283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898</v>
      </c>
      <c r="C49" s="136"/>
      <c r="D49" s="136"/>
      <c r="E49" s="136">
        <f>'実質公債費比率（分子）の構造'!L$45</f>
        <v>813</v>
      </c>
      <c r="F49" s="136"/>
      <c r="G49" s="136"/>
      <c r="H49" s="136">
        <f>'実質公債費比率（分子）の構造'!M$45</f>
        <v>770</v>
      </c>
      <c r="I49" s="136"/>
      <c r="J49" s="136"/>
      <c r="K49" s="136">
        <f>'実質公債費比率（分子）の構造'!N$45</f>
        <v>739</v>
      </c>
      <c r="L49" s="136"/>
      <c r="M49" s="136"/>
      <c r="N49" s="136">
        <f>'実質公債費比率（分子）の構造'!O$45</f>
        <v>674</v>
      </c>
      <c r="O49" s="136"/>
      <c r="P49" s="136"/>
    </row>
    <row r="50" spans="1:16">
      <c r="A50" s="136" t="s">
        <v>59</v>
      </c>
      <c r="B50" s="136" t="e">
        <f>NA()</f>
        <v>#N/A</v>
      </c>
      <c r="C50" s="136">
        <f>IF(ISNUMBER('実質公債費比率（分子）の構造'!K$53),'実質公債費比率（分子）の構造'!K$53,NA())</f>
        <v>517</v>
      </c>
      <c r="D50" s="136" t="e">
        <f>NA()</f>
        <v>#N/A</v>
      </c>
      <c r="E50" s="136" t="e">
        <f>NA()</f>
        <v>#N/A</v>
      </c>
      <c r="F50" s="136">
        <f>IF(ISNUMBER('実質公債費比率（分子）の構造'!L$53),'実質公債費比率（分子）の構造'!L$53,NA())</f>
        <v>461</v>
      </c>
      <c r="G50" s="136" t="e">
        <f>NA()</f>
        <v>#N/A</v>
      </c>
      <c r="H50" s="136" t="e">
        <f>NA()</f>
        <v>#N/A</v>
      </c>
      <c r="I50" s="136">
        <f>IF(ISNUMBER('実質公債費比率（分子）の構造'!M$53),'実質公債費比率（分子）の構造'!M$53,NA())</f>
        <v>422</v>
      </c>
      <c r="J50" s="136" t="e">
        <f>NA()</f>
        <v>#N/A</v>
      </c>
      <c r="K50" s="136" t="e">
        <f>NA()</f>
        <v>#N/A</v>
      </c>
      <c r="L50" s="136">
        <f>IF(ISNUMBER('実質公債費比率（分子）の構造'!N$53),'実質公債費比率（分子）の構造'!N$53,NA())</f>
        <v>299</v>
      </c>
      <c r="M50" s="136" t="e">
        <f>NA()</f>
        <v>#N/A</v>
      </c>
      <c r="N50" s="136" t="e">
        <f>NA()</f>
        <v>#N/A</v>
      </c>
      <c r="O50" s="136">
        <f>IF(ISNUMBER('実質公債費比率（分子）の構造'!O$53),'実質公債費比率（分子）の構造'!O$53,NA())</f>
        <v>294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6683</v>
      </c>
      <c r="E56" s="135"/>
      <c r="F56" s="135"/>
      <c r="G56" s="135">
        <f>'将来負担比率（分子）の構造'!J$51</f>
        <v>6612</v>
      </c>
      <c r="H56" s="135"/>
      <c r="I56" s="135"/>
      <c r="J56" s="135">
        <f>'将来負担比率（分子）の構造'!K$51</f>
        <v>6904</v>
      </c>
      <c r="K56" s="135"/>
      <c r="L56" s="135"/>
      <c r="M56" s="135">
        <f>'将来負担比率（分子）の構造'!L$51</f>
        <v>6768</v>
      </c>
      <c r="N56" s="135"/>
      <c r="O56" s="135"/>
      <c r="P56" s="135">
        <f>'将来負担比率（分子）の構造'!M$51</f>
        <v>6657</v>
      </c>
    </row>
    <row r="57" spans="1:16">
      <c r="A57" s="135" t="s">
        <v>35</v>
      </c>
      <c r="B57" s="135"/>
      <c r="C57" s="135"/>
      <c r="D57" s="135">
        <f>'将来負担比率（分子）の構造'!I$50</f>
        <v>2068</v>
      </c>
      <c r="E57" s="135"/>
      <c r="F57" s="135"/>
      <c r="G57" s="135">
        <f>'将来負担比率（分子）の構造'!J$50</f>
        <v>2000</v>
      </c>
      <c r="H57" s="135"/>
      <c r="I57" s="135"/>
      <c r="J57" s="135">
        <f>'将来負担比率（分子）の構造'!K$50</f>
        <v>1862</v>
      </c>
      <c r="K57" s="135"/>
      <c r="L57" s="135"/>
      <c r="M57" s="135">
        <f>'将来負担比率（分子）の構造'!L$50</f>
        <v>1764</v>
      </c>
      <c r="N57" s="135"/>
      <c r="O57" s="135"/>
      <c r="P57" s="135">
        <f>'将来負担比率（分子）の構造'!M$50</f>
        <v>1658</v>
      </c>
    </row>
    <row r="58" spans="1:16">
      <c r="A58" s="135" t="s">
        <v>34</v>
      </c>
      <c r="B58" s="135"/>
      <c r="C58" s="135"/>
      <c r="D58" s="135">
        <f>'将来負担比率（分子）の構造'!I$49</f>
        <v>1582</v>
      </c>
      <c r="E58" s="135"/>
      <c r="F58" s="135"/>
      <c r="G58" s="135">
        <f>'将来負担比率（分子）の構造'!J$49</f>
        <v>1757</v>
      </c>
      <c r="H58" s="135"/>
      <c r="I58" s="135"/>
      <c r="J58" s="135">
        <f>'将来負担比率（分子）の構造'!K$49</f>
        <v>1700</v>
      </c>
      <c r="K58" s="135"/>
      <c r="L58" s="135"/>
      <c r="M58" s="135">
        <f>'将来負担比率（分子）の構造'!L$49</f>
        <v>1600</v>
      </c>
      <c r="N58" s="135"/>
      <c r="O58" s="135"/>
      <c r="P58" s="135">
        <f>'将来負担比率（分子）の構造'!M$49</f>
        <v>1884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1721</v>
      </c>
      <c r="C62" s="135"/>
      <c r="D62" s="135"/>
      <c r="E62" s="135">
        <f>'将来負担比率（分子）の構造'!J$45</f>
        <v>1737</v>
      </c>
      <c r="F62" s="135"/>
      <c r="G62" s="135"/>
      <c r="H62" s="135">
        <f>'将来負担比率（分子）の構造'!K$45</f>
        <v>1711</v>
      </c>
      <c r="I62" s="135"/>
      <c r="J62" s="135"/>
      <c r="K62" s="135">
        <f>'将来負担比率（分子）の構造'!L$45</f>
        <v>1560</v>
      </c>
      <c r="L62" s="135"/>
      <c r="M62" s="135"/>
      <c r="N62" s="135">
        <f>'将来負担比率（分子）の構造'!M$45</f>
        <v>1495</v>
      </c>
      <c r="O62" s="135"/>
      <c r="P62" s="135"/>
    </row>
    <row r="63" spans="1:16">
      <c r="A63" s="135" t="s">
        <v>28</v>
      </c>
      <c r="B63" s="135">
        <f>'将来負担比率（分子）の構造'!I$44</f>
        <v>76</v>
      </c>
      <c r="C63" s="135"/>
      <c r="D63" s="135"/>
      <c r="E63" s="135">
        <f>'将来負担比率（分子）の構造'!J$44</f>
        <v>160</v>
      </c>
      <c r="F63" s="135"/>
      <c r="G63" s="135"/>
      <c r="H63" s="135">
        <f>'将来負担比率（分子）の構造'!K$44</f>
        <v>123</v>
      </c>
      <c r="I63" s="135"/>
      <c r="J63" s="135"/>
      <c r="K63" s="135">
        <f>'将来負担比率（分子）の構造'!L$44</f>
        <v>148</v>
      </c>
      <c r="L63" s="135"/>
      <c r="M63" s="135"/>
      <c r="N63" s="135">
        <f>'将来負担比率（分子）の構造'!M$44</f>
        <v>144</v>
      </c>
      <c r="O63" s="135"/>
      <c r="P63" s="135"/>
    </row>
    <row r="64" spans="1:16">
      <c r="A64" s="135" t="s">
        <v>27</v>
      </c>
      <c r="B64" s="135">
        <f>'将来負担比率（分子）の構造'!I$43</f>
        <v>3667</v>
      </c>
      <c r="C64" s="135"/>
      <c r="D64" s="135"/>
      <c r="E64" s="135">
        <f>'将来負担比率（分子）の構造'!J$43</f>
        <v>3613</v>
      </c>
      <c r="F64" s="135"/>
      <c r="G64" s="135"/>
      <c r="H64" s="135">
        <f>'将来負担比率（分子）の構造'!K$43</f>
        <v>3545</v>
      </c>
      <c r="I64" s="135"/>
      <c r="J64" s="135"/>
      <c r="K64" s="135">
        <f>'将来負担比率（分子）の構造'!L$43</f>
        <v>3492</v>
      </c>
      <c r="L64" s="135"/>
      <c r="M64" s="135"/>
      <c r="N64" s="135">
        <f>'将来負担比率（分子）の構造'!M$43</f>
        <v>3364</v>
      </c>
      <c r="O64" s="135"/>
      <c r="P64" s="135"/>
    </row>
    <row r="65" spans="1:16">
      <c r="A65" s="135" t="s">
        <v>26</v>
      </c>
      <c r="B65" s="135">
        <f>'将来負担比率（分子）の構造'!I$42</f>
        <v>350</v>
      </c>
      <c r="C65" s="135"/>
      <c r="D65" s="135"/>
      <c r="E65" s="135">
        <f>'将来負担比率（分子）の構造'!J$42</f>
        <v>272</v>
      </c>
      <c r="F65" s="135"/>
      <c r="G65" s="135"/>
      <c r="H65" s="135">
        <f>'将来負担比率（分子）の構造'!K$42</f>
        <v>200</v>
      </c>
      <c r="I65" s="135"/>
      <c r="J65" s="135"/>
      <c r="K65" s="135">
        <f>'将来負担比率（分子）の構造'!L$42</f>
        <v>163</v>
      </c>
      <c r="L65" s="135"/>
      <c r="M65" s="135"/>
      <c r="N65" s="135">
        <f>'将来負担比率（分子）の構造'!M$42</f>
        <v>124</v>
      </c>
      <c r="O65" s="135"/>
      <c r="P65" s="135"/>
    </row>
    <row r="66" spans="1:16">
      <c r="A66" s="135" t="s">
        <v>25</v>
      </c>
      <c r="B66" s="135">
        <f>'将来負担比率（分子）の構造'!I$41</f>
        <v>6986</v>
      </c>
      <c r="C66" s="135"/>
      <c r="D66" s="135"/>
      <c r="E66" s="135">
        <f>'将来負担比率（分子）の構造'!J$41</f>
        <v>7130</v>
      </c>
      <c r="F66" s="135"/>
      <c r="G66" s="135"/>
      <c r="H66" s="135">
        <f>'将来負担比率（分子）の構造'!K$41</f>
        <v>7342</v>
      </c>
      <c r="I66" s="135"/>
      <c r="J66" s="135"/>
      <c r="K66" s="135">
        <f>'将来負担比率（分子）の構造'!L$41</f>
        <v>7242</v>
      </c>
      <c r="L66" s="135"/>
      <c r="M66" s="135"/>
      <c r="N66" s="135">
        <f>'将来負担比率（分子）の構造'!M$41</f>
        <v>7237</v>
      </c>
      <c r="O66" s="135"/>
      <c r="P66" s="135"/>
    </row>
    <row r="67" spans="1:16">
      <c r="A67" s="135" t="s">
        <v>63</v>
      </c>
      <c r="B67" s="135" t="e">
        <f>NA()</f>
        <v>#N/A</v>
      </c>
      <c r="C67" s="135">
        <f>IF(ISNUMBER('将来負担比率（分子）の構造'!I$52), IF('将来負担比率（分子）の構造'!I$52 &lt; 0, 0, '将来負担比率（分子）の構造'!I$52), NA())</f>
        <v>2467</v>
      </c>
      <c r="D67" s="135" t="e">
        <f>NA()</f>
        <v>#N/A</v>
      </c>
      <c r="E67" s="135" t="e">
        <f>NA()</f>
        <v>#N/A</v>
      </c>
      <c r="F67" s="135">
        <f>IF(ISNUMBER('将来負担比率（分子）の構造'!J$52), IF('将来負担比率（分子）の構造'!J$52 &lt; 0, 0, '将来負担比率（分子）の構造'!J$52), NA())</f>
        <v>2544</v>
      </c>
      <c r="G67" s="135" t="e">
        <f>NA()</f>
        <v>#N/A</v>
      </c>
      <c r="H67" s="135" t="e">
        <f>NA()</f>
        <v>#N/A</v>
      </c>
      <c r="I67" s="135">
        <f>IF(ISNUMBER('将来負担比率（分子）の構造'!K$52), IF('将来負担比率（分子）の構造'!K$52 &lt; 0, 0, '将来負担比率（分子）の構造'!K$52), NA())</f>
        <v>2457</v>
      </c>
      <c r="J67" s="135" t="e">
        <f>NA()</f>
        <v>#N/A</v>
      </c>
      <c r="K67" s="135" t="e">
        <f>NA()</f>
        <v>#N/A</v>
      </c>
      <c r="L67" s="135">
        <f>IF(ISNUMBER('将来負担比率（分子）の構造'!L$52), IF('将来負担比率（分子）の構造'!L$52 &lt; 0, 0, '将来負担比率（分子）の構造'!L$52), NA())</f>
        <v>2473</v>
      </c>
      <c r="M67" s="135" t="e">
        <f>NA()</f>
        <v>#N/A</v>
      </c>
      <c r="N67" s="135" t="e">
        <f>NA()</f>
        <v>#N/A</v>
      </c>
      <c r="O67" s="135">
        <f>IF(ISNUMBER('将来負担比率（分子）の構造'!M$52), IF('将来負担比率（分子）の構造'!M$52 &lt; 0, 0, '将来負担比率（分子）の構造'!M$52), NA())</f>
        <v>2165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2017-02-28T22:53:02Z</cp:lastPrinted>
  <dcterms:created xsi:type="dcterms:W3CDTF">2017-02-15T14:29:19Z</dcterms:created>
  <dcterms:modified xsi:type="dcterms:W3CDTF">2017-05-09T00:56:01Z</dcterms:modified>
  <cp:category/>
</cp:coreProperties>
</file>