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tetsuya\Desktop\20210917_【作業依頼】令和元年度財政状況資料集の作成について（2回目）\"/>
    </mc:Choice>
  </mc:AlternateContent>
  <bookViews>
    <workbookView xWindow="0" yWindow="0" windowWidth="15360" windowHeight="7635" tabRatio="7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<sst xmlns="http://schemas.openxmlformats.org/spreadsheetml/2006/main" count="1074" uniqueCount="602">
  <si>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</si>
  <si>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</si>
  <si>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</si>
  <si>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</si>
  <si>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</si>
  <si>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</si>
  <si>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</si>
  <si>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</si>
  <si>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</si>
  <si>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</si>
  <si>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</si>
  <si>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</si>
  <si>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</si>
  <si>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</si>
  <si>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</si>
  <si>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</si>
  <si>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</si>
  <si>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</si>
  <si>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</si>
  <si>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</si>
  <si>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</si>
  <si>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</si>
  <si>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</si>
  <si>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</si>
  <si>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</si>
  <si>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</si>
  <si>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</si>
  <si>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</si>
  <si>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</si>
  <si>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</si>
  <si>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</si>
  <si>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</si>
  <si>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</si>
  <si>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</si>
  <si>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</si>
  <si>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</si>
  <si>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</si>
  <si>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</si>
  <si>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</si>
  <si>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</si>
  <si>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</si>
  <si>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</si>
  <si>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</si>
  <si>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</si>
  <si>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</si>
  <si>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</si>
  <si>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</si>
  <si>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</si>
  <si>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</si>
  <si>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</si>
  <si>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</si>
  <si>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</si>
  <si>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</si>
  <si>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</si>
  <si>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</si>
  <si>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</si>
  <si>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</si>
  <si>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</si>
  <si>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</si>
  <si>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</si>
  <si>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</si>
  <si>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</si>
  <si>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</si>
  <si>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</si>
  <si>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</si>
  <si>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</si>
  <si>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</si>
  <si>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</si>
  <si>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</si>
  <si>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</si>
  <si>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</si>
  <si>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</si>
  <si>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</si>
  <si>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</si>
  <si>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</si>
  <si>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</si>
  <si>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</si>
  <si>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</si>
  <si>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</si>
  <si>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</si>
  <si>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</si>
  <si>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</si>
  <si>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</si>
  <si>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</si>
  <si>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</si>
  <si>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</si>
  <si>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</si>
  <si>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</si>
  <si>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</si>
  <si>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</si>
  <si>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</si>
  <si>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</si>
  <si>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</si>
  <si>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</si>
  <si>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</si>
  <si>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</si>
  <si>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</si>
  <si>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</si>
  <si>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</si>
  <si>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</si>
  <si>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</si>
  <si>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</si>
  <si>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</si>
  <si>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</si>
  <si>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</si>
  <si>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</si>
  <si>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</si>
  <si>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</si>
  <si>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</si>
  <si>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</si>
  <si>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</si>
  <si>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</si>
  <si>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</si>
  <si>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</si>
  <si>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</si>
  <si>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</si>
  <si>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</si>
  <si>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</si>
  <si>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</si>
  <si>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</si>
  <si>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</si>
  <si>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</si>
  <si>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</si>
  <si>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</si>
  <si>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</si>
  <si>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</si>
  <si>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</si>
  <si>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</si>
  <si>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</si>
  <si>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</si>
  <si>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</si>
  <si>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</si>
  <si>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</si>
  <si>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</si>
  <si>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</si>
  <si>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</si>
  <si>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</si>
  <si>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</si>
  <si>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</si>
  <si>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</si>
  <si>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</si>
  <si>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</si>
  <si>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</si>
  <si>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</si>
  <si>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</si>
  <si>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</si>
  <si>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</si>
  <si>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</si>
  <si>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</si>
  <si>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</si>
  <si>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</si>
  <si>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</si>
  <si>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</si>
  <si>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</si>
  <si>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</si>
  <si>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</si>
  <si>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</si>
  <si>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</si>
  <si>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</si>
  <si>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</si>
  <si>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</si>
  <si>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</si>
  <si>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</si>
  <si>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</si>
  <si>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</si>
  <si>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</si>
  <si>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</si>
  <si>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</si>
  <si>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</si>
  <si>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</si>
  <si>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</si>
  <si>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</si>
  <si>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</si>
  <si>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</si>
  <si>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</si>
  <si>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</si>
  <si>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</si>
  <si>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</si>
  <si>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</si>
  <si>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</si>
  <si>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</si>
  <si>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</si>
  <si>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</si>
  <si>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</si>
  <si>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</si>
  <si>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</si>
  <si>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</si>
  <si>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</si>
  <si>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</si>
  <si>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</si>
  <si>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</si>
  <si>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</si>
  <si>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</si>
  <si>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</si>
  <si>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</si>
  <si>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</si>
  <si>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</si>
  <si>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</si>
  <si>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</si>
  <si>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</si>
  <si>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</si>
  <si>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</si>
  <si>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</si>
  <si>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</si>
  <si>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</si>
  <si>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</si>
  <si>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</si>
  <si>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</si>
  <si>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</si>
  <si>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</si>
  <si>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</si>
  <si>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</si>
  <si>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</si>
  <si>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</si>
  <si>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北海道倶知安町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</si>
  <si>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</si>
  <si>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</si>
  <si>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</si>
  <si>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</si>
  <si>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</si>
  <si>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</si>
  <si>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</si>
  <si>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</si>
  <si>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</si>
  <si>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</si>
  <si>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</si>
  <si>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</si>
  <si>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</si>
  <si>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</si>
  <si>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</si>
  <si>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</si>
  <si>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</si>
  <si>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</si>
  <si>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</si>
  <si>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</si>
  <si>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</si>
  <si>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</si>
  <si>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</si>
  <si>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</si>
  <si>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</si>
  <si>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</si>
  <si>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</si>
  <si>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</si>
  <si>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</si>
  <si>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</si>
  <si>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</si>
  <si>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</si>
  <si>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</si>
  <si>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</si>
  <si>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</si>
  <si>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</si>
  <si>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</si>
  <si>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</si>
  <si>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</si>
  <si>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</si>
  <si>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</si>
  <si>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</si>
  <si>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</si>
  <si>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</si>
  <si>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</si>
  <si>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</si>
  <si>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</si>
  <si>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</si>
  <si>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</si>
  <si>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</si>
  <si>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</si>
  <si>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</si>
  <si>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</si>
  <si>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</si>
  <si>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</si>
  <si>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</si>
  <si>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</si>
  <si>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</si>
  <si>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</si>
  <si>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</si>
  <si>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</si>
  <si>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</si>
  <si>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</si>
  <si>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</si>
  <si>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</si>
  <si>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</si>
  <si>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</si>
  <si>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</si>
  <si>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</si>
  <si>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</si>
  <si>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</si>
  <si>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</si>
  <si>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</si>
  <si>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</si>
  <si>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</si>
  <si>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</si>
  <si>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</si>
  <si>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</si>
  <si>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</si>
  <si>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</si>
  <si>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</si>
  <si>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</si>
  <si>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</si>
  <si>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</si>
  <si>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</si>
  <si>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</si>
  <si>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</si>
  <si>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</si>
  <si>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</si>
  <si>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</si>
  <si>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</si>
  <si>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</si>
  <si>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</si>
  <si>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</si>
  <si>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</si>
  <si>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</si>
  <si>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</si>
  <si>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</si>
  <si>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</si>
  <si>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</si>
  <si>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</si>
  <si>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</si>
  <si>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</si>
  <si>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</si>
  <si>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</si>
  <si>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</si>
  <si>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</si>
  <si>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</si>
  <si>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</si>
  <si>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</si>
  <si>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</si>
  <si>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</si>
  <si>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</si>
  <si>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</si>
  <si>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</si>
  <si>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</si>
  <si>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</si>
  <si>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</si>
  <si>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</si>
  <si>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</si>
  <si>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</si>
  <si>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</si>
  <si>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</si>
  <si>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</si>
  <si>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</si>
  <si>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</si>
  <si>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</si>
  <si>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</si>
  <si>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</si>
  <si>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</si>
  <si>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</si>
  <si>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</si>
  <si>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</si>
  <si>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</si>
  <si>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</si>
  <si>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</si>
  <si>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</si>
  <si>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</si>
  <si>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</si>
  <si>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</si>
  <si>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</si>
  <si>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</si>
  <si>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</si>
  <si>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</si>
  <si>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</si>
  <si>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</si>
  <si>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</si>
  <si>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</si>
  <si>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</si>
  <si>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</si>
  <si>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</si>
  <si>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</si>
  <si>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北海道倶知安町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</si>
  <si>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</si>
  <si>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</si>
  <si>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</si>
  <si>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</si>
  <si>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</si>
  <si>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</si>
  <si>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</si>
  <si>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</si>
  <si>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</si>
  <si>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</si>
  <si>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</si>
  <si>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</si>
  <si>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</si>
  <si>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</si>
  <si>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</si>
  <si>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</si>
  <si>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</si>
  <si>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</si>
  <si>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</si>
  <si>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</si>
  <si>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</si>
  <si>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</si>
  <si>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</si>
  <si>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</si>
  <si>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</si>
  <si>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</si>
  <si>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</si>
  <si>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</si>
  <si>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</si>
  <si>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</si>
  <si>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</si>
  <si>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</si>
  <si>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</si>
  <si>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</si>
  <si>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</si>
  <si>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</si>
  <si>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</si>
  <si>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</si>
  <si>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</si>
  <si>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</si>
  <si>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</si>
  <si>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</si>
  <si>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</si>
  <si>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</si>
  <si>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</si>
  <si>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</si>
  <si>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</si>
  <si>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</si>
  <si>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</si>
  <si>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</si>
  <si>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</si>
  <si>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</si>
  <si>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</si>
  <si>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</si>
  <si>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</si>
  <si>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</si>
  <si>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</si>
  <si>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</si>
  <si>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</si>
  <si>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</si>
  <si>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</si>
  <si>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</si>
  <si>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</si>
  <si>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</si>
  <si>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</si>
  <si>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</si>
  <si>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</si>
  <si>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</si>
  <si>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</si>
  <si>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</si>
  <si>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</si>
  <si>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</si>
  <si>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</si>
  <si>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</si>
  <si>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</si>
  <si>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</si>
  <si>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</si>
  <si>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</si>
  <si>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</si>
  <si>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</si>
  <si>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</si>
  <si>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</si>
  <si>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</si>
  <si>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</si>
  <si>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</si>
  <si>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</si>
  <si>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</si>
  <si>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</si>
  <si>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</si>
  <si>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</si>
  <si>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</si>
  <si>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</si>
  <si>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</si>
  <si>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</si>
  <si>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</si>
  <si>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</si>
  <si>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</si>
  <si>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</si>
  <si>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</si>
  <si>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</si>
  <si>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</si>
  <si>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</si>
  <si>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</si>
  <si>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</si>
  <si>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</si>
  <si>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</si>
  <si>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</si>
  <si>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</si>
  <si>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</si>
  <si>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</si>
  <si>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</si>
  <si>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</si>
  <si>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</si>
  <si>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</si>
  <si>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</si>
  <si>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</si>
  <si>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</si>
  <si>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</si>
  <si>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</si>
  <si>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</si>
  <si>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</si>
  <si>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</si>
  <si>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</si>
  <si>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</si>
  <si>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</si>
  <si>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</si>
  <si>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</si>
  <si>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</si>
  <si>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</si>
  <si>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</si>
  <si>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</si>
  <si>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</si>
  <si>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</si>
  <si>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</si>
  <si>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</si>
  <si>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</si>
  <si>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</si>
  <si>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</si>
  <si>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</si>
  <si>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</si>
  <si>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</si>
  <si>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</si>
  <si>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</si>
  <si>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</si>
  <si>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</si>
  <si>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</si>
  <si>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</si>
  <si>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</si>
  <si>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</si>
  <si>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</si>
  <si>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</si>
  <si>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</si>
  <si>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</si>
  <si>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</si>
  <si>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</si>
  <si>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</si>
  <si>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</si>
  <si>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</si>
  <si>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</si>
  <si>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</si>
  <si>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</si>
  <si>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</si>
  <si>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</si>
  <si>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</si>
  <si>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</si>
  <si>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</si>
  <si>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</si>
  <si>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</si>
  <si>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</si>
  <si>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</si>
  <si>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</si>
  <si>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</si>
  <si>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</si>
  <si>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</si>
  <si>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</si>
  <si>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</si>
  <si>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</si>
  <si>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</si>
  <si>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</si>
  <si>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</si>
  <si>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</si>
  <si>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</si>
  <si>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</si>
  <si>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</si>
  <si>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</si>
  <si>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</si>
  <si>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</si>
  <si>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</si>
  <si>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1.59</t>
  </si>
  <si>
    <t>▲ 2.37</t>
  </si>
  <si>
    <t>▲ 3.03</t>
  </si>
  <si>
    <t>水道事業会計</t>
  </si>
  <si>
    <t>一般会計</t>
  </si>
  <si>
    <t>国民健康保険事業特別会計</t>
  </si>
  <si>
    <t>▲ 1.55</t>
  </si>
  <si>
    <t>▲ 0.18</t>
  </si>
  <si>
    <t>地方卸売市場事業特別会計</t>
  </si>
  <si>
    <t>後期高齢者医療事業特別会計</t>
  </si>
  <si>
    <t>公共下水道事業特別会計</t>
  </si>
  <si>
    <t>介護保険サービス事業特別会計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</si>
  <si>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</si>
  <si>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</si>
  <si>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</si>
  <si>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</si>
  <si>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</si>
  <si>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</si>
  <si>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</si>
  <si>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</si>
  <si>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後志広域連合</t>
    <rPh sb="0" eb="2">
      <t>シリベシ</t>
    </rPh>
    <rPh sb="2" eb="4">
      <t>コウイキ</t>
    </rPh>
    <rPh sb="4" eb="6">
      <t>レンゴウ</t>
    </rPh>
    <phoneticPr fontId="2"/>
  </si>
  <si>
    <t>羊蹄山麓環境衛生組合</t>
    <rPh sb="0" eb="3">
      <t>ヨウテイザン</t>
    </rPh>
    <rPh sb="3" eb="4">
      <t>フモト</t>
    </rPh>
    <rPh sb="4" eb="6">
      <t>カンキョウ</t>
    </rPh>
    <rPh sb="6" eb="8">
      <t>エイセイ</t>
    </rPh>
    <rPh sb="8" eb="10">
      <t>クミアイ</t>
    </rPh>
    <phoneticPr fontId="2"/>
  </si>
  <si>
    <t>羊蹄山ろく消防組合</t>
    <rPh sb="0" eb="3">
      <t>ヨウテイサン</t>
    </rPh>
    <rPh sb="5" eb="9">
      <t>ショウボウクミアイ</t>
    </rPh>
    <phoneticPr fontId="2"/>
  </si>
  <si>
    <t>後志教育研修センター</t>
    <rPh sb="0" eb="2">
      <t>シリベシ</t>
    </rPh>
    <rPh sb="2" eb="4">
      <t>キョウイク</t>
    </rPh>
    <rPh sb="4" eb="6">
      <t>ケンシュウ</t>
    </rPh>
    <phoneticPr fontId="2"/>
  </si>
  <si>
    <t>公共施設整備基金</t>
    <phoneticPr fontId="5"/>
  </si>
  <si>
    <t>庁舎建設基金</t>
    <phoneticPr fontId="5"/>
  </si>
  <si>
    <t>宿泊税基金</t>
    <phoneticPr fontId="5"/>
  </si>
  <si>
    <t>ふるさと応援基金</t>
    <phoneticPr fontId="5"/>
  </si>
  <si>
    <t>教育振興基金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</si>
  <si>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</si>
  <si>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</si>
  <si>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</si>
  <si>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</si>
  <si>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</si>
  <si>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</si>
  <si>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</si>
  <si>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</si>
  <si>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</si>
  <si>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</si>
  <si>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</si>
  <si>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将来負担比率は、新庁舎建設事業に係る地方債の発行により地方債現在高が増加したため、悪化した。
実質公債費率は、準元利償還金の減少、標準財政規模の増加により、改善した。</t>
    <rPh sb="8" eb="11">
      <t>シンチョウシャ</t>
    </rPh>
    <rPh sb="11" eb="13">
      <t>ケンセツ</t>
    </rPh>
    <rPh sb="13" eb="15">
      <t>ジギョウ</t>
    </rPh>
    <rPh sb="16" eb="17">
      <t>カカ</t>
    </rPh>
    <rPh sb="18" eb="21">
      <t>チホウサイ</t>
    </rPh>
    <rPh sb="22" eb="24">
      <t>ハッコウ</t>
    </rPh>
    <rPh sb="27" eb="30">
      <t>チホウサイ</t>
    </rPh>
    <rPh sb="30" eb="32">
      <t>ゲンザイ</t>
    </rPh>
    <rPh sb="32" eb="33">
      <t>ダカ</t>
    </rPh>
    <rPh sb="34" eb="36">
      <t>ゾウカ</t>
    </rPh>
    <rPh sb="41" eb="43">
      <t>アッカ</t>
    </rPh>
    <rPh sb="47" eb="49">
      <t>ジッシツ</t>
    </rPh>
    <rPh sb="49" eb="52">
      <t>コウサイヒ</t>
    </rPh>
    <rPh sb="52" eb="53">
      <t>リツ</t>
    </rPh>
    <rPh sb="55" eb="56">
      <t>ジュン</t>
    </rPh>
    <rPh sb="56" eb="58">
      <t>ガンリ</t>
    </rPh>
    <rPh sb="58" eb="61">
      <t>ショウカンキン</t>
    </rPh>
    <rPh sb="62" eb="64">
      <t>ゲンショウ</t>
    </rPh>
    <rPh sb="65" eb="67">
      <t>ヒョウジュン</t>
    </rPh>
    <rPh sb="67" eb="69">
      <t>ザイセイ</t>
    </rPh>
    <rPh sb="69" eb="71">
      <t>キボ</t>
    </rPh>
    <rPh sb="72" eb="74">
      <t>ゾウカ</t>
    </rPh>
    <rPh sb="78" eb="80">
      <t>カイゼン</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</si>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</sst>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3" xfId="5" applyNumberFormat="1" applyFont="1" applyFill="1" applyBorder="1" applyAlignment="1" applyProtection="1">
      <alignment horizontal="right" vertical="center" shrinkToFit="1"/>
      <protection locked="0"/>
    </xf>
    <xf numFmtId="177" fontId="13" fillId="0" borderId="20"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7A41-4C5A-8E82-87F7F5C23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63952</c:v>
                </c:pt>
                <c:pt idx="1">
                  <c:v>151050</c:v>
                </c:pt>
                <c:pt idx="2">
                  <c:v>126407</c:v>
                </c:pt>
                <c:pt idx="3">
                  <c:v>55603</c:v>
                </c:pt>
                <c:pt idx="4">
                  <c:v>127617</c:v>
                </c:pt>
              </c:numCache>
            </c:numRef>
          </c:val>
          <c:smooth val="0"/>
          <c:extLst xmlns:c16r2="http://schemas.microsoft.com/office/drawing/2015/06/chart">
            <c:ext xmlns:c16="http://schemas.microsoft.com/office/drawing/2014/chart" uri="{C3380CC4-5D6E-409C-BE32-E72D297353CC}">
              <c16:uniqueId val="{00000001-7A41-4C5A-8E82-87F7F5C23066}"/>
            </c:ext>
          </c:extLst>
        </c:ser>
        <c:dLbls>
          <c:showLegendKey val="0"/>
          <c:showVal val="0"/>
          <c:showCatName val="0"/>
          <c:showSerName val="0"/>
          <c:showPercent val="0"/>
          <c:showBubbleSize val="0"/>
        </c:dLbls>
        <c:marker val="1"/>
        <c:smooth val="0"/>
        <c:axId val="390143976"/>
        <c:axId val="390154568"/>
      </c:lineChart>
      <c:catAx>
        <c:axId val="390143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154568"/>
        <c:crosses val="autoZero"/>
        <c:auto val="1"/>
        <c:lblAlgn val="ctr"/>
        <c:lblOffset val="100"/>
        <c:tickLblSkip val="1"/>
        <c:tickMarkSkip val="1"/>
        <c:noMultiLvlLbl val="0"/>
      </c:catAx>
      <c:valAx>
        <c:axId val="3901545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143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5.88</c:v>
                </c:pt>
                <c:pt idx="1">
                  <c:v>5.89</c:v>
                </c:pt>
                <c:pt idx="2">
                  <c:v>4.4800000000000004</c:v>
                </c:pt>
                <c:pt idx="3">
                  <c:v>5.2</c:v>
                </c:pt>
                <c:pt idx="4">
                  <c:v>6.63</c:v>
                </c:pt>
              </c:numCache>
            </c:numRef>
          </c:val>
          <c:extLst xmlns:c16r2="http://schemas.microsoft.com/office/drawing/2015/06/chart">
            <c:ext xmlns:c16="http://schemas.microsoft.com/office/drawing/2014/chart" uri="{C3380CC4-5D6E-409C-BE32-E72D297353CC}">
              <c16:uniqueId val="{00000000-074B-477E-A3D5-B570DDB28B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20.14</c:v>
                </c:pt>
                <c:pt idx="1">
                  <c:v>18.16</c:v>
                </c:pt>
                <c:pt idx="2">
                  <c:v>16.97</c:v>
                </c:pt>
                <c:pt idx="3">
                  <c:v>13.16</c:v>
                </c:pt>
                <c:pt idx="4">
                  <c:v>11.76</c:v>
                </c:pt>
              </c:numCache>
            </c:numRef>
          </c:val>
          <c:extLst xmlns:c16r2="http://schemas.microsoft.com/office/drawing/2015/06/chart">
            <c:ext xmlns:c16="http://schemas.microsoft.com/office/drawing/2014/chart" uri="{C3380CC4-5D6E-409C-BE32-E72D297353CC}">
              <c16:uniqueId val="{00000001-074B-477E-A3D5-B570DDB28B04}"/>
            </c:ext>
          </c:extLst>
        </c:ser>
        <c:dLbls>
          <c:showLegendKey val="0"/>
          <c:showVal val="0"/>
          <c:showCatName val="0"/>
          <c:showSerName val="0"/>
          <c:showPercent val="0"/>
          <c:showBubbleSize val="0"/>
        </c:dLbls>
        <c:gapWidth val="250"/>
        <c:overlap val="100"/>
        <c:axId val="395364128"/>
        <c:axId val="395365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3.36</c:v>
                </c:pt>
                <c:pt idx="1">
                  <c:v>-1.59</c:v>
                </c:pt>
                <c:pt idx="2">
                  <c:v>-2.37</c:v>
                </c:pt>
                <c:pt idx="3">
                  <c:v>-3.03</c:v>
                </c:pt>
                <c:pt idx="4">
                  <c:v>7.0000000000000007E-2</c:v>
                </c:pt>
              </c:numCache>
            </c:numRef>
          </c:val>
          <c:smooth val="0"/>
          <c:extLst xmlns:c16r2="http://schemas.microsoft.com/office/drawing/2015/06/chart">
            <c:ext xmlns:c16="http://schemas.microsoft.com/office/drawing/2014/chart" uri="{C3380CC4-5D6E-409C-BE32-E72D297353CC}">
              <c16:uniqueId val="{00000002-074B-477E-A3D5-B570DDB28B04}"/>
            </c:ext>
          </c:extLst>
        </c:ser>
        <c:dLbls>
          <c:showLegendKey val="0"/>
          <c:showVal val="0"/>
          <c:showCatName val="0"/>
          <c:showSerName val="0"/>
          <c:showPercent val="0"/>
          <c:showBubbleSize val="0"/>
        </c:dLbls>
        <c:marker val="1"/>
        <c:smooth val="0"/>
        <c:axId val="395364128"/>
        <c:axId val="395365304"/>
      </c:lineChart>
      <c:catAx>
        <c:axId val="3953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365304"/>
        <c:crosses val="autoZero"/>
        <c:auto val="1"/>
        <c:lblAlgn val="ctr"/>
        <c:lblOffset val="100"/>
        <c:tickLblSkip val="1"/>
        <c:tickMarkSkip val="1"/>
        <c:noMultiLvlLbl val="0"/>
      </c:catAx>
      <c:valAx>
        <c:axId val="395365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6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1A-4C50-BE69-8B67659353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1A-4C50-BE69-8B67659353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1A-4C50-BE69-8B676593530F}"/>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1A-4C50-BE69-8B676593530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751A-4C50-BE69-8B676593530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0.04</c:v>
                </c:pt>
                <c:pt idx="4">
                  <c:v>#N/A</c:v>
                </c:pt>
                <c:pt idx="5">
                  <c:v>0.02</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5-751A-4C50-BE69-8B676593530F}"/>
            </c:ext>
          </c:extLst>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0.01</c:v>
                </c:pt>
                <c:pt idx="4">
                  <c:v>#N/A</c:v>
                </c:pt>
                <c:pt idx="5">
                  <c:v>0.04</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6-751A-4C50-BE69-8B676593530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1.55</c:v>
                </c:pt>
                <c:pt idx="1">
                  <c:v>#N/A</c:v>
                </c:pt>
                <c:pt idx="2">
                  <c:v>0.18</c:v>
                </c:pt>
                <c:pt idx="3">
                  <c:v>#N/A</c:v>
                </c:pt>
                <c:pt idx="4">
                  <c:v>#N/A</c:v>
                </c:pt>
                <c:pt idx="5">
                  <c:v>0.46</c:v>
                </c:pt>
                <c:pt idx="6">
                  <c:v>#N/A</c:v>
                </c:pt>
                <c:pt idx="7">
                  <c:v>0.16</c:v>
                </c:pt>
                <c:pt idx="8">
                  <c:v>#N/A</c:v>
                </c:pt>
                <c:pt idx="9">
                  <c:v>0.41</c:v>
                </c:pt>
              </c:numCache>
            </c:numRef>
          </c:val>
          <c:extLst xmlns:c16r2="http://schemas.microsoft.com/office/drawing/2015/06/chart">
            <c:ext xmlns:c16="http://schemas.microsoft.com/office/drawing/2014/chart" uri="{C3380CC4-5D6E-409C-BE32-E72D297353CC}">
              <c16:uniqueId val="{00000007-751A-4C50-BE69-8B67659353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5.99</c:v>
                </c:pt>
                <c:pt idx="2">
                  <c:v>#N/A</c:v>
                </c:pt>
                <c:pt idx="3">
                  <c:v>6</c:v>
                </c:pt>
                <c:pt idx="4">
                  <c:v>#N/A</c:v>
                </c:pt>
                <c:pt idx="5">
                  <c:v>4.58</c:v>
                </c:pt>
                <c:pt idx="6">
                  <c:v>#N/A</c:v>
                </c:pt>
                <c:pt idx="7">
                  <c:v>5.3</c:v>
                </c:pt>
                <c:pt idx="8">
                  <c:v>#N/A</c:v>
                </c:pt>
                <c:pt idx="9">
                  <c:v>6.73</c:v>
                </c:pt>
              </c:numCache>
            </c:numRef>
          </c:val>
          <c:extLst xmlns:c16r2="http://schemas.microsoft.com/office/drawing/2015/06/chart">
            <c:ext xmlns:c16="http://schemas.microsoft.com/office/drawing/2014/chart" uri="{C3380CC4-5D6E-409C-BE32-E72D297353CC}">
              <c16:uniqueId val="{00000008-751A-4C50-BE69-8B67659353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5.99</c:v>
                </c:pt>
                <c:pt idx="2">
                  <c:v>#N/A</c:v>
                </c:pt>
                <c:pt idx="3">
                  <c:v>6.17</c:v>
                </c:pt>
                <c:pt idx="4">
                  <c:v>#N/A</c:v>
                </c:pt>
                <c:pt idx="5">
                  <c:v>6.48</c:v>
                </c:pt>
                <c:pt idx="6">
                  <c:v>#N/A</c:v>
                </c:pt>
                <c:pt idx="7">
                  <c:v>6.39</c:v>
                </c:pt>
                <c:pt idx="8">
                  <c:v>#N/A</c:v>
                </c:pt>
                <c:pt idx="9">
                  <c:v>7.41</c:v>
                </c:pt>
              </c:numCache>
            </c:numRef>
          </c:val>
          <c:extLst xmlns:c16r2="http://schemas.microsoft.com/office/drawing/2015/06/chart">
            <c:ext xmlns:c16="http://schemas.microsoft.com/office/drawing/2014/chart" uri="{C3380CC4-5D6E-409C-BE32-E72D297353CC}">
              <c16:uniqueId val="{00000009-751A-4C50-BE69-8B676593530F}"/>
            </c:ext>
          </c:extLst>
        </c:ser>
        <c:dLbls>
          <c:showLegendKey val="0"/>
          <c:showVal val="0"/>
          <c:showCatName val="0"/>
          <c:showSerName val="0"/>
          <c:showPercent val="0"/>
          <c:showBubbleSize val="0"/>
        </c:dLbls>
        <c:gapWidth val="150"/>
        <c:overlap val="100"/>
        <c:axId val="395365696"/>
        <c:axId val="395363736"/>
      </c:barChart>
      <c:catAx>
        <c:axId val="3953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363736"/>
        <c:crosses val="autoZero"/>
        <c:auto val="1"/>
        <c:lblAlgn val="ctr"/>
        <c:lblOffset val="100"/>
        <c:tickLblSkip val="1"/>
        <c:tickMarkSkip val="1"/>
        <c:noMultiLvlLbl val="0"/>
      </c:catAx>
      <c:valAx>
        <c:axId val="39536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6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718</c:v>
                </c:pt>
                <c:pt idx="5">
                  <c:v>712</c:v>
                </c:pt>
                <c:pt idx="8">
                  <c:v>693</c:v>
                </c:pt>
                <c:pt idx="11">
                  <c:v>674</c:v>
                </c:pt>
                <c:pt idx="14">
                  <c:v>680</c:v>
                </c:pt>
              </c:numCache>
            </c:numRef>
          </c:val>
          <c:extLst xmlns:c16r2="http://schemas.microsoft.com/office/drawing/2015/06/chart">
            <c:ext xmlns:c16="http://schemas.microsoft.com/office/drawing/2014/chart" uri="{C3380CC4-5D6E-409C-BE32-E72D297353CC}">
              <c16:uniqueId val="{00000000-131E-4377-A854-278BCC0029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1E-4377-A854-278BCC0029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33</c:v>
                </c:pt>
                <c:pt idx="6">
                  <c:v>28</c:v>
                </c:pt>
                <c:pt idx="9">
                  <c:v>18</c:v>
                </c:pt>
                <c:pt idx="12">
                  <c:v>11</c:v>
                </c:pt>
              </c:numCache>
            </c:numRef>
          </c:val>
          <c:extLst xmlns:c16r2="http://schemas.microsoft.com/office/drawing/2015/06/chart">
            <c:ext xmlns:c16="http://schemas.microsoft.com/office/drawing/2014/chart" uri="{C3380CC4-5D6E-409C-BE32-E72D297353CC}">
              <c16:uniqueId val="{00000002-131E-4377-A854-278BCC0029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17</c:v>
                </c:pt>
                <c:pt idx="6">
                  <c:v>21</c:v>
                </c:pt>
                <c:pt idx="9">
                  <c:v>21</c:v>
                </c:pt>
                <c:pt idx="12">
                  <c:v>21</c:v>
                </c:pt>
              </c:numCache>
            </c:numRef>
          </c:val>
          <c:extLst xmlns:c16r2="http://schemas.microsoft.com/office/drawing/2015/06/chart">
            <c:ext xmlns:c16="http://schemas.microsoft.com/office/drawing/2014/chart" uri="{C3380CC4-5D6E-409C-BE32-E72D297353CC}">
              <c16:uniqueId val="{00000003-131E-4377-A854-278BCC0029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283</c:v>
                </c:pt>
                <c:pt idx="3">
                  <c:v>229</c:v>
                </c:pt>
                <c:pt idx="6">
                  <c:v>269</c:v>
                </c:pt>
                <c:pt idx="9">
                  <c:v>267</c:v>
                </c:pt>
                <c:pt idx="12">
                  <c:v>251</c:v>
                </c:pt>
              </c:numCache>
            </c:numRef>
          </c:val>
          <c:extLst xmlns:c16r2="http://schemas.microsoft.com/office/drawing/2015/06/chart">
            <c:ext xmlns:c16="http://schemas.microsoft.com/office/drawing/2014/chart" uri="{C3380CC4-5D6E-409C-BE32-E72D297353CC}">
              <c16:uniqueId val="{00000004-131E-4377-A854-278BCC0029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1E-4377-A854-278BCC0029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1E-4377-A854-278BCC0029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674</c:v>
                </c:pt>
                <c:pt idx="3">
                  <c:v>745</c:v>
                </c:pt>
                <c:pt idx="6">
                  <c:v>716</c:v>
                </c:pt>
                <c:pt idx="9">
                  <c:v>691</c:v>
                </c:pt>
                <c:pt idx="12">
                  <c:v>684</c:v>
                </c:pt>
              </c:numCache>
            </c:numRef>
          </c:val>
          <c:extLst xmlns:c16r2="http://schemas.microsoft.com/office/drawing/2015/06/chart">
            <c:ext xmlns:c16="http://schemas.microsoft.com/office/drawing/2014/chart" uri="{C3380CC4-5D6E-409C-BE32-E72D297353CC}">
              <c16:uniqueId val="{00000007-131E-4377-A854-278BCC002984}"/>
            </c:ext>
          </c:extLst>
        </c:ser>
        <c:dLbls>
          <c:showLegendKey val="0"/>
          <c:showVal val="0"/>
          <c:showCatName val="0"/>
          <c:showSerName val="0"/>
          <c:showPercent val="0"/>
          <c:showBubbleSize val="0"/>
        </c:dLbls>
        <c:gapWidth val="100"/>
        <c:overlap val="100"/>
        <c:axId val="395366088"/>
        <c:axId val="39536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294</c:v>
                </c:pt>
                <c:pt idx="2">
                  <c:v>#N/A</c:v>
                </c:pt>
                <c:pt idx="3">
                  <c:v>#N/A</c:v>
                </c:pt>
                <c:pt idx="4">
                  <c:v>312</c:v>
                </c:pt>
                <c:pt idx="5">
                  <c:v>#N/A</c:v>
                </c:pt>
                <c:pt idx="6">
                  <c:v>#N/A</c:v>
                </c:pt>
                <c:pt idx="7">
                  <c:v>341</c:v>
                </c:pt>
                <c:pt idx="8">
                  <c:v>#N/A</c:v>
                </c:pt>
                <c:pt idx="9">
                  <c:v>#N/A</c:v>
                </c:pt>
                <c:pt idx="10">
                  <c:v>323</c:v>
                </c:pt>
                <c:pt idx="11">
                  <c:v>#N/A</c:v>
                </c:pt>
                <c:pt idx="12">
                  <c:v>#N/A</c:v>
                </c:pt>
                <c:pt idx="13">
                  <c:v>287</c:v>
                </c:pt>
                <c:pt idx="14">
                  <c:v>#N/A</c:v>
                </c:pt>
              </c:numCache>
            </c:numRef>
          </c:val>
          <c:smooth val="0"/>
          <c:extLst xmlns:c16r2="http://schemas.microsoft.com/office/drawing/2015/06/chart">
            <c:ext xmlns:c16="http://schemas.microsoft.com/office/drawing/2014/chart" uri="{C3380CC4-5D6E-409C-BE32-E72D297353CC}">
              <c16:uniqueId val="{00000008-131E-4377-A854-278BCC002984}"/>
            </c:ext>
          </c:extLst>
        </c:ser>
        <c:dLbls>
          <c:showLegendKey val="0"/>
          <c:showVal val="0"/>
          <c:showCatName val="0"/>
          <c:showSerName val="0"/>
          <c:showPercent val="0"/>
          <c:showBubbleSize val="0"/>
        </c:dLbls>
        <c:marker val="1"/>
        <c:smooth val="0"/>
        <c:axId val="395366088"/>
        <c:axId val="395366480"/>
      </c:lineChart>
      <c:catAx>
        <c:axId val="39536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366480"/>
        <c:crosses val="autoZero"/>
        <c:auto val="1"/>
        <c:lblAlgn val="ctr"/>
        <c:lblOffset val="100"/>
        <c:tickLblSkip val="1"/>
        <c:tickMarkSkip val="1"/>
        <c:noMultiLvlLbl val="0"/>
      </c:catAx>
      <c:valAx>
        <c:axId val="39536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6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6657</c:v>
                </c:pt>
                <c:pt idx="5">
                  <c:v>6458</c:v>
                </c:pt>
                <c:pt idx="8">
                  <c:v>6574</c:v>
                </c:pt>
                <c:pt idx="11">
                  <c:v>6387</c:v>
                </c:pt>
                <c:pt idx="14">
                  <c:v>6406</c:v>
                </c:pt>
              </c:numCache>
            </c:numRef>
          </c:val>
          <c:extLst xmlns:c16r2="http://schemas.microsoft.com/office/drawing/2015/06/chart">
            <c:ext xmlns:c16="http://schemas.microsoft.com/office/drawing/2014/chart" uri="{C3380CC4-5D6E-409C-BE32-E72D297353CC}">
              <c16:uniqueId val="{00000000-9694-449C-A138-9E673BF764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1658</c:v>
                </c:pt>
                <c:pt idx="5">
                  <c:v>1491</c:v>
                </c:pt>
                <c:pt idx="8">
                  <c:v>1397</c:v>
                </c:pt>
                <c:pt idx="11">
                  <c:v>1397</c:v>
                </c:pt>
                <c:pt idx="14">
                  <c:v>1425</c:v>
                </c:pt>
              </c:numCache>
            </c:numRef>
          </c:val>
          <c:extLst xmlns:c16r2="http://schemas.microsoft.com/office/drawing/2015/06/chart">
            <c:ext xmlns:c16="http://schemas.microsoft.com/office/drawing/2014/chart" uri="{C3380CC4-5D6E-409C-BE32-E72D297353CC}">
              <c16:uniqueId val="{00000001-9694-449C-A138-9E673BF764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1884</c:v>
                </c:pt>
                <c:pt idx="5">
                  <c:v>1651</c:v>
                </c:pt>
                <c:pt idx="8">
                  <c:v>1663</c:v>
                </c:pt>
                <c:pt idx="11">
                  <c:v>1503</c:v>
                </c:pt>
                <c:pt idx="14">
                  <c:v>1785</c:v>
                </c:pt>
              </c:numCache>
            </c:numRef>
          </c:val>
          <c:extLst xmlns:c16r2="http://schemas.microsoft.com/office/drawing/2015/06/chart">
            <c:ext xmlns:c16="http://schemas.microsoft.com/office/drawing/2014/chart" uri="{C3380CC4-5D6E-409C-BE32-E72D297353CC}">
              <c16:uniqueId val="{00000002-9694-449C-A138-9E673BF764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94-449C-A138-9E673BF764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94-449C-A138-9E673BF764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94-449C-A138-9E673BF764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1495</c:v>
                </c:pt>
                <c:pt idx="3">
                  <c:v>1470</c:v>
                </c:pt>
                <c:pt idx="6">
                  <c:v>1427</c:v>
                </c:pt>
                <c:pt idx="9">
                  <c:v>1385</c:v>
                </c:pt>
                <c:pt idx="12">
                  <c:v>1366</c:v>
                </c:pt>
              </c:numCache>
            </c:numRef>
          </c:val>
          <c:extLst xmlns:c16r2="http://schemas.microsoft.com/office/drawing/2015/06/chart">
            <c:ext xmlns:c16="http://schemas.microsoft.com/office/drawing/2014/chart" uri="{C3380CC4-5D6E-409C-BE32-E72D297353CC}">
              <c16:uniqueId val="{00000006-9694-449C-A138-9E673BF764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144</c:v>
                </c:pt>
                <c:pt idx="3">
                  <c:v>128</c:v>
                </c:pt>
                <c:pt idx="6">
                  <c:v>107</c:v>
                </c:pt>
                <c:pt idx="9">
                  <c:v>116</c:v>
                </c:pt>
                <c:pt idx="12">
                  <c:v>95</c:v>
                </c:pt>
              </c:numCache>
            </c:numRef>
          </c:val>
          <c:extLst xmlns:c16r2="http://schemas.microsoft.com/office/drawing/2015/06/chart">
            <c:ext xmlns:c16="http://schemas.microsoft.com/office/drawing/2014/chart" uri="{C3380CC4-5D6E-409C-BE32-E72D297353CC}">
              <c16:uniqueId val="{00000007-9694-449C-A138-9E673BF764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3364</c:v>
                </c:pt>
                <c:pt idx="3">
                  <c:v>2951</c:v>
                </c:pt>
                <c:pt idx="6">
                  <c:v>2756</c:v>
                </c:pt>
                <c:pt idx="9">
                  <c:v>2528</c:v>
                </c:pt>
                <c:pt idx="12">
                  <c:v>2516</c:v>
                </c:pt>
              </c:numCache>
            </c:numRef>
          </c:val>
          <c:extLst xmlns:c16r2="http://schemas.microsoft.com/office/drawing/2015/06/chart">
            <c:ext xmlns:c16="http://schemas.microsoft.com/office/drawing/2014/chart" uri="{C3380CC4-5D6E-409C-BE32-E72D297353CC}">
              <c16:uniqueId val="{00000008-9694-449C-A138-9E673BF764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124</c:v>
                </c:pt>
                <c:pt idx="3">
                  <c:v>90</c:v>
                </c:pt>
                <c:pt idx="6">
                  <c:v>59</c:v>
                </c:pt>
                <c:pt idx="9">
                  <c:v>37</c:v>
                </c:pt>
                <c:pt idx="12">
                  <c:v>25</c:v>
                </c:pt>
              </c:numCache>
            </c:numRef>
          </c:val>
          <c:extLst xmlns:c16r2="http://schemas.microsoft.com/office/drawing/2015/06/chart">
            <c:ext xmlns:c16="http://schemas.microsoft.com/office/drawing/2014/chart" uri="{C3380CC4-5D6E-409C-BE32-E72D297353CC}">
              <c16:uniqueId val="{00000009-9694-449C-A138-9E673BF764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7237</c:v>
                </c:pt>
                <c:pt idx="3">
                  <c:v>8030</c:v>
                </c:pt>
                <c:pt idx="6">
                  <c:v>8708</c:v>
                </c:pt>
                <c:pt idx="9">
                  <c:v>8600</c:v>
                </c:pt>
                <c:pt idx="12">
                  <c:v>9027</c:v>
                </c:pt>
              </c:numCache>
            </c:numRef>
          </c:val>
          <c:extLst xmlns:c16r2="http://schemas.microsoft.com/office/drawing/2015/06/chart">
            <c:ext xmlns:c16="http://schemas.microsoft.com/office/drawing/2014/chart" uri="{C3380CC4-5D6E-409C-BE32-E72D297353CC}">
              <c16:uniqueId val="{0000000A-9694-449C-A138-9E673BF764A2}"/>
            </c:ext>
          </c:extLst>
        </c:ser>
        <c:dLbls>
          <c:showLegendKey val="0"/>
          <c:showVal val="0"/>
          <c:showCatName val="0"/>
          <c:showSerName val="0"/>
          <c:showPercent val="0"/>
          <c:showBubbleSize val="0"/>
        </c:dLbls>
        <c:gapWidth val="100"/>
        <c:overlap val="100"/>
        <c:axId val="390172024"/>
        <c:axId val="390167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2165</c:v>
                </c:pt>
                <c:pt idx="2">
                  <c:v>#N/A</c:v>
                </c:pt>
                <c:pt idx="3">
                  <c:v>#N/A</c:v>
                </c:pt>
                <c:pt idx="4">
                  <c:v>3069</c:v>
                </c:pt>
                <c:pt idx="5">
                  <c:v>#N/A</c:v>
                </c:pt>
                <c:pt idx="6">
                  <c:v>#N/A</c:v>
                </c:pt>
                <c:pt idx="7">
                  <c:v>3424</c:v>
                </c:pt>
                <c:pt idx="8">
                  <c:v>#N/A</c:v>
                </c:pt>
                <c:pt idx="9">
                  <c:v>#N/A</c:v>
                </c:pt>
                <c:pt idx="10">
                  <c:v>3379</c:v>
                </c:pt>
                <c:pt idx="11">
                  <c:v>#N/A</c:v>
                </c:pt>
                <c:pt idx="12">
                  <c:v>#N/A</c:v>
                </c:pt>
                <c:pt idx="13">
                  <c:v>3414</c:v>
                </c:pt>
                <c:pt idx="14">
                  <c:v>#N/A</c:v>
                </c:pt>
              </c:numCache>
            </c:numRef>
          </c:val>
          <c:smooth val="0"/>
          <c:extLst xmlns:c16r2="http://schemas.microsoft.com/office/drawing/2015/06/chart">
            <c:ext xmlns:c16="http://schemas.microsoft.com/office/drawing/2014/chart" uri="{C3380CC4-5D6E-409C-BE32-E72D297353CC}">
              <c16:uniqueId val="{0000000B-9694-449C-A138-9E673BF764A2}"/>
            </c:ext>
          </c:extLst>
        </c:ser>
        <c:dLbls>
          <c:showLegendKey val="0"/>
          <c:showVal val="0"/>
          <c:showCatName val="0"/>
          <c:showSerName val="0"/>
          <c:showPercent val="0"/>
          <c:showBubbleSize val="0"/>
        </c:dLbls>
        <c:marker val="1"/>
        <c:smooth val="0"/>
        <c:axId val="390172024"/>
        <c:axId val="390167320"/>
      </c:lineChart>
      <c:catAx>
        <c:axId val="39017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167320"/>
        <c:crosses val="autoZero"/>
        <c:auto val="1"/>
        <c:lblAlgn val="ctr"/>
        <c:lblOffset val="100"/>
        <c:tickLblSkip val="1"/>
        <c:tickMarkSkip val="1"/>
        <c:noMultiLvlLbl val="0"/>
      </c:catAx>
      <c:valAx>
        <c:axId val="390167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17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836</c:v>
                </c:pt>
                <c:pt idx="1">
                  <c:v>650</c:v>
                </c:pt>
                <c:pt idx="2">
                  <c:v>582</c:v>
                </c:pt>
              </c:numCache>
            </c:numRef>
          </c:val>
          <c:extLst xmlns:c16r2="http://schemas.microsoft.com/office/drawing/2015/06/chart">
            <c:ext xmlns:c16="http://schemas.microsoft.com/office/drawing/2014/chart" uri="{C3380CC4-5D6E-409C-BE32-E72D297353CC}">
              <c16:uniqueId val="{00000000-916A-4000-B314-F3F1465327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916A-4000-B314-F3F1465327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693</c:v>
                </c:pt>
                <c:pt idx="1">
                  <c:v>710</c:v>
                </c:pt>
                <c:pt idx="2">
                  <c:v>1049</c:v>
                </c:pt>
              </c:numCache>
            </c:numRef>
          </c:val>
          <c:extLst xmlns:c16r2="http://schemas.microsoft.com/office/drawing/2015/06/chart">
            <c:ext xmlns:c16="http://schemas.microsoft.com/office/drawing/2014/chart" uri="{C3380CC4-5D6E-409C-BE32-E72D297353CC}">
              <c16:uniqueId val="{00000002-916A-4000-B314-F3F1465327FF}"/>
            </c:ext>
          </c:extLst>
        </c:ser>
        <c:dLbls>
          <c:showLegendKey val="0"/>
          <c:showVal val="0"/>
          <c:showCatName val="0"/>
          <c:showSerName val="0"/>
          <c:showPercent val="0"/>
          <c:showBubbleSize val="0"/>
        </c:dLbls>
        <c:gapWidth val="120"/>
        <c:overlap val="100"/>
        <c:axId val="390168496"/>
        <c:axId val="390167712"/>
      </c:barChart>
      <c:catAx>
        <c:axId val="3901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167712"/>
        <c:crosses val="autoZero"/>
        <c:auto val="1"/>
        <c:lblAlgn val="ctr"/>
        <c:lblOffset val="100"/>
        <c:tickLblSkip val="1"/>
        <c:tickMarkSkip val="1"/>
        <c:noMultiLvlLbl val="0"/>
      </c:catAx>
      <c:valAx>
        <c:axId val="39016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1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35-4133-B850-0A15679D6B4D}"/>
                </c:ext>
                <c:ext xmlns:c15="http://schemas.microsoft.com/office/drawing/2012/chart" uri="{CE6537A1-D6FC-4f65-9D91-7224C49458BB}">
                  <c15:dlblFieldTable>
                    <c15:dlblFTEntry>
                      <c15:txfldGUID>{2208AE78-AEFC-4B5C-8864-53EBBEC83664}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35-4133-B850-0A15679D6B4D}"/>
                </c:ext>
                <c:ext xmlns:c15="http://schemas.microsoft.com/office/drawing/2012/chart" uri="{CE6537A1-D6FC-4f65-9D91-7224C49458BB}">
                  <c15:dlblFieldTable>
                    <c15:dlblFTEntry>
                      <c15:txfldGUID>{4F2A0675-77CE-4590-AA63-E92042ECD9A2}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35-4133-B850-0A15679D6B4D}"/>
                </c:ext>
                <c:ext xmlns:c15="http://schemas.microsoft.com/office/drawing/2012/chart" uri="{CE6537A1-D6FC-4f65-9D91-7224C49458BB}">
                  <c15:dlblFieldTable>
                    <c15:dlblFTEntry>
                      <c15:txfldGUID>{B0795FB1-2256-4C4F-99A0-D1DF780F8E03}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35-4133-B850-0A15679D6B4D}"/>
                </c:ext>
                <c:ext xmlns:c15="http://schemas.microsoft.com/office/drawing/2012/chart" uri="{CE6537A1-D6FC-4f65-9D91-7224C49458BB}">
                  <c15:dlblFieldTable>
                    <c15:dlblFTEntry>
                      <c15:txfldGUID>{49A90486-2B95-4AD0-8916-5F117715A601}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35-4133-B850-0A15679D6B4D}"/>
                </c:ext>
                <c:ext xmlns:c15="http://schemas.microsoft.com/office/drawing/2012/chart" uri="{CE6537A1-D6FC-4f65-9D91-7224C49458BB}">
                  <c15:dlblFieldTable>
                    <c15:dlblFTEntry>
                      <c15:txfldGUID>{B1D2DB67-B06B-4BD6-B5A7-B090FB7E45BB}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35-4133-B850-0A15679D6B4D}"/>
                </c:ext>
                <c:ext xmlns:c15="http://schemas.microsoft.com/office/drawing/2012/chart" uri="{CE6537A1-D6FC-4f65-9D91-7224C49458BB}">
                  <c15:dlblFieldTable>
                    <c15:dlblFTEntry>
                      <c15:txfldGUID>{80BE09C8-748E-44A8-9B03-EF5ABD2F683F}</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35-4133-B850-0A15679D6B4D}"/>
                </c:ext>
                <c:ext xmlns:c15="http://schemas.microsoft.com/office/drawing/2012/chart" uri="{CE6537A1-D6FC-4f65-9D91-7224C49458BB}">
                  <c15:dlblFieldTable>
                    <c15:dlblFTEntry>
                      <c15:txfldGUID>{E3DE546F-9B19-429D-B6B1-F15B8061F779}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35-4133-B850-0A15679D6B4D}"/>
                </c:ext>
                <c:ext xmlns:c15="http://schemas.microsoft.com/office/drawing/2012/chart" uri="{CE6537A1-D6FC-4f65-9D91-7224C49458BB}">
                  <c15:dlblFieldTable>
                    <c15:dlblFTEntry>
                      <c15:txfldGUID>{FEF90B9E-B507-4970-92C6-EEA8094E0837}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35-4133-B850-0A15679D6B4D}"/>
                </c:ext>
                <c:ext xmlns:c15="http://schemas.microsoft.com/office/drawing/2012/chart" uri="{CE6537A1-D6FC-4f65-9D91-7224C49458BB}">
                  <c15:dlblFieldTable>
                    <c15:dlblFTEntry>
                      <c15:txfldGUID>{6ACB158E-8322-4454-BE01-B51A1F4A6D2D}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62.8</c:v>
                </c:pt>
                <c:pt idx="24">
                  <c:v>68.3</c:v>
                </c:pt>
              </c:numCache>
            </c:numRef>
          </c:xVal>
          <c:yVal>
            <c:numRef>
              <c:f>公会計指標分析・財政指標組合せ分析表!$BP$51:$DC$51</c:f>
              <c:numCache>
                <c:formatCode>#,##0.0;"▲ "#,##0.0</c:formatCode>
                <c:ptCount val="40"/>
                <c:pt idx="0">
                  <c:v>50.6</c:v>
                </c:pt>
                <c:pt idx="8">
                  <c:v>71.099999999999994</c:v>
                </c:pt>
                <c:pt idx="24">
                  <c:v>76.599999999999994</c:v>
                </c:pt>
              </c:numCache>
            </c:numRef>
          </c:yVal>
          <c:smooth val="0"/>
          <c:extLst xmlns:c16r2="http://schemas.microsoft.com/office/drawing/2015/06/chart">
            <c:ext xmlns:c16="http://schemas.microsoft.com/office/drawing/2014/chart" uri="{C3380CC4-5D6E-409C-BE32-E72D297353CC}">
              <c16:uniqueId val="{00000009-5035-4133-B850-0A15679D6B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35-4133-B850-0A15679D6B4D}"/>
                </c:ext>
                <c:ext xmlns:c15="http://schemas.microsoft.com/office/drawing/2012/chart" uri="{CE6537A1-D6FC-4f65-9D91-7224C49458BB}">
                  <c15:dlblFieldTable>
                    <c15:dlblFTEntry>
                      <c15:txfldGUID>{B563367B-C274-4563-AE19-4835D55D404A}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35-4133-B850-0A15679D6B4D}"/>
                </c:ext>
                <c:ext xmlns:c15="http://schemas.microsoft.com/office/drawing/2012/chart" uri="{CE6537A1-D6FC-4f65-9D91-7224C49458BB}">
                  <c15:dlblFieldTable>
                    <c15:dlblFTEntry>
                      <c15:txfldGUID>{A6B32D68-08A4-4E29-A2D1-9076636E7869}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35-4133-B850-0A15679D6B4D}"/>
                </c:ext>
                <c:ext xmlns:c15="http://schemas.microsoft.com/office/drawing/2012/chart" uri="{CE6537A1-D6FC-4f65-9D91-7224C49458BB}">
                  <c15:dlblFieldTable>
                    <c15:dlblFTEntry>
                      <c15:txfldGUID>{AF73A6A3-A5C2-461E-A611-0DB0F024C119}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35-4133-B850-0A15679D6B4D}"/>
                </c:ext>
                <c:ext xmlns:c15="http://schemas.microsoft.com/office/drawing/2012/chart" uri="{CE6537A1-D6FC-4f65-9D91-7224C49458BB}">
                  <c15:dlblFieldTable>
                    <c15:dlblFTEntry>
                      <c15:txfldGUID>{87FE1AC2-D0EE-4004-A104-50759F423F84}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35-4133-B850-0A15679D6B4D}"/>
                </c:ext>
                <c:ext xmlns:c15="http://schemas.microsoft.com/office/drawing/2012/chart" uri="{CE6537A1-D6FC-4f65-9D91-7224C49458BB}">
                  <c15:dlblFieldTable>
                    <c15:dlblFTEntry>
                      <c15:txfldGUID>{36DF64EE-0963-47AA-9D42-86689D87A6E9}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35-4133-B850-0A15679D6B4D}"/>
                </c:ext>
                <c:ext xmlns:c15="http://schemas.microsoft.com/office/drawing/2012/chart" uri="{CE6537A1-D6FC-4f65-9D91-7224C49458BB}">
                  <c15:dlblFieldTable>
                    <c15:dlblFTEntry>
                      <c15:txfldGUID>{64307C7E-660F-475B-B627-D3DF76BDF379}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35-4133-B850-0A15679D6B4D}"/>
                </c:ext>
                <c:ext xmlns:c15="http://schemas.microsoft.com/office/drawing/2012/chart" uri="{CE6537A1-D6FC-4f65-9D91-7224C49458BB}">
                  <c15:dlblFieldTable>
                    <c15:dlblFTEntry>
                      <c15:txfldGUID>{1B6965F1-14BD-435B-8C53-43EFD2B46586}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35-4133-B850-0A15679D6B4D}"/>
                </c:ext>
                <c:ext xmlns:c15="http://schemas.microsoft.com/office/drawing/2012/chart" uri="{CE6537A1-D6FC-4f65-9D91-7224C49458BB}">
                  <c15:dlblFieldTable>
                    <c15:dlblFTEntry>
                      <c15:txfldGUID>{341DADB7-3AF8-467E-BE60-1B833AB32445}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35-4133-B850-0A15679D6B4D}"/>
                </c:ext>
                <c:ext xmlns:c15="http://schemas.microsoft.com/office/drawing/2012/chart" uri="{CE6537A1-D6FC-4f65-9D91-7224C49458BB}">
                  <c15:dlblFieldTable>
                    <c15:dlblFTEntry>
                      <c15:txfldGUID>{63F7CD3E-BED8-4A81-8E42-176EBE72BA4C}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24">
                  <c:v>60</c:v>
                </c:pt>
              </c:numCache>
            </c:numRef>
          </c:xVal>
          <c:yVal>
            <c:numRef>
              <c:f>公会計指標分析・財政指標組合せ分析表!$BP$55:$DC$55</c:f>
              <c:numCache>
                <c:formatCode>#,##0.0;"▲ "#,##0.0</c:formatCode>
                <c:ptCount val="40"/>
                <c:pt idx="0">
                  <c:v>36.5</c:v>
                </c:pt>
                <c:pt idx="8">
                  <c:v>32.9</c:v>
                </c:pt>
                <c:pt idx="24">
                  <c:v>20.5</c:v>
                </c:pt>
              </c:numCache>
            </c:numRef>
          </c:yVal>
          <c:smooth val="0"/>
          <c:extLst xmlns:c16r2="http://schemas.microsoft.com/office/drawing/2015/06/chart">
            <c:ext xmlns:c16="http://schemas.microsoft.com/office/drawing/2014/chart" uri="{C3380CC4-5D6E-409C-BE32-E72D297353CC}">
              <c16:uniqueId val="{00000013-5035-4133-B850-0A15679D6B4D}"/>
            </c:ext>
          </c:extLst>
        </c:ser>
        <c:dLbls>
          <c:showLegendKey val="0"/>
          <c:showVal val="1"/>
          <c:showCatName val="0"/>
          <c:showSerName val="0"/>
          <c:showPercent val="0"/>
          <c:showBubbleSize val="0"/>
        </c:dLbls>
        <c:axId val="390164576"/>
        <c:axId val="390168104"/>
      </c:scatterChart>
      <c:valAx>
        <c:axId val="390164576"/>
        <c:scaling>
          <c:orientation val="minMax"/>
          <c:max val="70"/>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168104"/>
        <c:crosses val="autoZero"/>
        <c:crossBetween val="midCat"/>
      </c:valAx>
      <c:valAx>
        <c:axId val="390168104"/>
        <c:scaling>
          <c:orientation val="minMax"/>
          <c:max val="8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164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C1-4306-96E1-65F8F216B4A6}"/>
                </c:ext>
                <c:ext xmlns:c15="http://schemas.microsoft.com/office/drawing/2012/chart" uri="{CE6537A1-D6FC-4f65-9D91-7224C49458BB}">
                  <c15:dlblFieldTable>
                    <c15:dlblFTEntry>
                      <c15:txfldGUID>{EC582310-8573-4D2F-A9AC-BE79607C2B61}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C1-4306-96E1-65F8F216B4A6}"/>
                </c:ext>
                <c:ext xmlns:c15="http://schemas.microsoft.com/office/drawing/2012/chart" uri="{CE6537A1-D6FC-4f65-9D91-7224C49458BB}">
                  <c15:dlblFieldTable>
                    <c15:dlblFTEntry>
                      <c15:txfldGUID>{4C3F5880-8F0C-4FFC-A86A-380D00636B7F}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C1-4306-96E1-65F8F216B4A6}"/>
                </c:ext>
                <c:ext xmlns:c15="http://schemas.microsoft.com/office/drawing/2012/chart" uri="{CE6537A1-D6FC-4f65-9D91-7224C49458BB}">
                  <c15:dlblFieldTable>
                    <c15:dlblFTEntry>
                      <c15:txfldGUID>{52613DD9-62E2-4D08-98DA-CF5000215630}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C1-4306-96E1-65F8F216B4A6}"/>
                </c:ext>
                <c:ext xmlns:c15="http://schemas.microsoft.com/office/drawing/2012/chart" uri="{CE6537A1-D6FC-4f65-9D91-7224C49458BB}">
                  <c15:dlblFieldTable>
                    <c15:dlblFTEntry>
                      <c15:txfldGUID>{3828BDAC-AEF3-4351-9B42-F8E99C293DE2}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C1-4306-96E1-65F8F216B4A6}"/>
                </c:ext>
                <c:ext xmlns:c15="http://schemas.microsoft.com/office/drawing/2012/chart" uri="{CE6537A1-D6FC-4f65-9D91-7224C49458BB}">
                  <c15:dlblFieldTable>
                    <c15:dlblFTEntry>
                      <c15:txfldGUID>{5851E4E0-1794-4729-AA0F-F63016F51D6A}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C1-4306-96E1-65F8F216B4A6}"/>
                </c:ext>
                <c:ext xmlns:c15="http://schemas.microsoft.com/office/drawing/2012/chart" uri="{CE6537A1-D6FC-4f65-9D91-7224C49458BB}">
                  <c15:dlblFieldTable>
                    <c15:dlblFTEntry>
                      <c15:txfldGUID>{63C15110-103B-4BC4-8F11-D32000DA352F}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C1-4306-96E1-65F8F216B4A6}"/>
                </c:ext>
                <c:ext xmlns:c15="http://schemas.microsoft.com/office/drawing/2012/chart" uri="{CE6537A1-D6FC-4f65-9D91-7224C49458BB}">
                  <c15:dlblFieldTable>
                    <c15:dlblFTEntry>
                      <c15:txfldGUID>{CB22FE7D-163A-4E64-BAED-7B5667FAA4B2}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C1-4306-96E1-65F8F216B4A6}"/>
                </c:ext>
                <c:ext xmlns:c15="http://schemas.microsoft.com/office/drawing/2012/chart" uri="{CE6537A1-D6FC-4f65-9D91-7224C49458BB}">
                  <c15:dlblFieldTable>
                    <c15:dlblFTEntry>
                      <c15:txfldGUID>{7A9B8DEE-1D19-4D09-AB83-0B7277C927E4}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C1-4306-96E1-65F8F216B4A6}"/>
                </c:ext>
                <c:ext xmlns:c15="http://schemas.microsoft.com/office/drawing/2012/chart" uri="{CE6537A1-D6FC-4f65-9D91-7224C49458BB}">
                  <c15:dlblFieldTable>
                    <c15:dlblFTEntry>
                      <c15:txfldGUID>{35AFA457-318D-4D1B-97D4-AA6995CC2E45}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c:v>
                </c:pt>
                <c:pt idx="16">
                  <c:v>7.3</c:v>
                </c:pt>
                <c:pt idx="24">
                  <c:v>7.4</c:v>
                </c:pt>
                <c:pt idx="32">
                  <c:v>7.2</c:v>
                </c:pt>
              </c:numCache>
            </c:numRef>
          </c:xVal>
          <c:yVal>
            <c:numRef>
              <c:f>公会計指標分析・財政指標組合せ分析表!$BP$73:$DC$73</c:f>
              <c:numCache>
                <c:formatCode>#,##0.0;"▲ "#,##0.0</c:formatCode>
                <c:ptCount val="40"/>
                <c:pt idx="0">
                  <c:v>50.6</c:v>
                </c:pt>
                <c:pt idx="8">
                  <c:v>71.099999999999994</c:v>
                </c:pt>
                <c:pt idx="16">
                  <c:v>78.099999999999994</c:v>
                </c:pt>
                <c:pt idx="24">
                  <c:v>76.599999999999994</c:v>
                </c:pt>
                <c:pt idx="32">
                  <c:v>77.2</c:v>
                </c:pt>
              </c:numCache>
            </c:numRef>
          </c:yVal>
          <c:smooth val="0"/>
          <c:extLst xmlns:c16r2="http://schemas.microsoft.com/office/drawing/2015/06/chart">
            <c:ext xmlns:c16="http://schemas.microsoft.com/office/drawing/2014/chart" uri="{C3380CC4-5D6E-409C-BE32-E72D297353CC}">
              <c16:uniqueId val="{00000009-00C1-4306-96E1-65F8F216B4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C1-4306-96E1-65F8F216B4A6}"/>
                </c:ext>
                <c:ext xmlns:c15="http://schemas.microsoft.com/office/drawing/2012/chart" uri="{CE6537A1-D6FC-4f65-9D91-7224C49458BB}">
                  <c15:dlblFieldTable>
                    <c15:dlblFTEntry>
                      <c15:txfldGUID>{6649CB74-EF48-4636-A1BB-968333565207}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C1-4306-96E1-65F8F216B4A6}"/>
                </c:ext>
                <c:ext xmlns:c15="http://schemas.microsoft.com/office/drawing/2012/chart" uri="{CE6537A1-D6FC-4f65-9D91-7224C49458BB}">
                  <c15:dlblFieldTable>
                    <c15:dlblFTEntry>
                      <c15:txfldGUID>{FC85C37F-361E-49B7-82D7-9E6E544067C4}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C1-4306-96E1-65F8F216B4A6}"/>
                </c:ext>
                <c:ext xmlns:c15="http://schemas.microsoft.com/office/drawing/2012/chart" uri="{CE6537A1-D6FC-4f65-9D91-7224C49458BB}">
                  <c15:dlblFieldTable>
                    <c15:dlblFTEntry>
                      <c15:txfldGUID>{5E83022B-2D3B-4211-8402-906B4E236E4A}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C1-4306-96E1-65F8F216B4A6}"/>
                </c:ext>
                <c:ext xmlns:c15="http://schemas.microsoft.com/office/drawing/2012/chart" uri="{CE6537A1-D6FC-4f65-9D91-7224C49458BB}">
                  <c15:dlblFieldTable>
                    <c15:dlblFTEntry>
                      <c15:txfldGUID>{81B59E5E-A8ED-4104-832E-B8229C1B240C}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C1-4306-96E1-65F8F216B4A6}"/>
                </c:ext>
                <c:ext xmlns:c15="http://schemas.microsoft.com/office/drawing/2012/chart" uri="{CE6537A1-D6FC-4f65-9D91-7224C49458BB}">
                  <c15:dlblFieldTable>
                    <c15:dlblFTEntry>
                      <c15:txfldGUID>{8AE319D2-3956-424C-A2BF-EBA8DFC5926B}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C1-4306-96E1-65F8F216B4A6}"/>
                </c:ext>
                <c:ext xmlns:c15="http://schemas.microsoft.com/office/drawing/2012/chart" uri="{CE6537A1-D6FC-4f65-9D91-7224C49458BB}">
                  <c15:dlblFieldTable>
                    <c15:dlblFTEntry>
                      <c15:txfldGUID>{0D292D3D-1967-43CE-BCDB-F6702D1823FE}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C1-4306-96E1-65F8F216B4A6}"/>
                </c:ext>
                <c:ext xmlns:c15="http://schemas.microsoft.com/office/drawing/2012/chart" uri="{CE6537A1-D6FC-4f65-9D91-7224C49458BB}">
                  <c15:dlblFieldTable>
                    <c15:dlblFTEntry>
                      <c15:txfldGUID>{4A4B8B05-2747-4845-A6F9-2A8064AB2CA4}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C1-4306-96E1-65F8F216B4A6}"/>
                </c:ext>
                <c:ext xmlns:c15="http://schemas.microsoft.com/office/drawing/2012/chart" uri="{CE6537A1-D6FC-4f65-9D91-7224C49458BB}">
                  <c15:dlblFieldTable>
                    <c15:dlblFTEntry>
                      <c15:txfldGUID>{E22366E3-BEB6-496B-AEEB-7B360C9452E0}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C1-4306-96E1-65F8F216B4A6}"/>
                </c:ext>
                <c:ext xmlns:c15="http://schemas.microsoft.com/office/drawing/2012/chart" uri="{CE6537A1-D6FC-4f65-9D91-7224C49458BB}">
                  <c15:dlblFieldTable>
                    <c15:dlblFTEntry>
                      <c15:txfldGUID>{77C3EDBC-AA3C-489D-A007-D35AF2B27175}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00C1-4306-96E1-65F8F216B4A6}"/>
            </c:ext>
          </c:extLst>
        </c:ser>
        <c:dLbls>
          <c:showLegendKey val="0"/>
          <c:showVal val="1"/>
          <c:showCatName val="0"/>
          <c:showSerName val="0"/>
          <c:showPercent val="0"/>
          <c:showBubbleSize val="0"/>
        </c:dLbls>
        <c:axId val="390169672"/>
        <c:axId val="390166536"/>
      </c:scatterChart>
      <c:valAx>
        <c:axId val="390169672"/>
        <c:scaling>
          <c:orientation val="minMax"/>
          <c:max val="9.1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0166536"/>
        <c:crosses val="autoZero"/>
        <c:crossBetween val="midCat"/>
      </c:valAx>
      <c:valAx>
        <c:axId val="390166536"/>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0169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と類似団体平均をやや上回っており、上昇傾向が続いている。</a:t>
          </a:r>
        </a:p>
        <a:p>
          <a:r>
            <a:rPr kumimoji="1" lang="ja-JP" altLang="en-US" sz="1300">
              <a:latin typeface="ＭＳ Ｐゴシック" panose="020B0600070205080204" pitchFamily="50" charset="-128"/>
              <a:ea typeface="ＭＳ Ｐゴシック" panose="020B0600070205080204" pitchFamily="50" charset="-128"/>
            </a:rPr>
            <a:t>税収は増加傾向にあり、土地取引や大規模施設、民間賃貸共同住宅の建設が引き続き好調な事が、個人収益、企業収益の増となり、この事が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135996</xdr:rowOff>
    </xdr:to>
    <xdr:cxnSp macro="">
      <xdr:nvCxnSpPr>
        <xdr:cNvPr id="72" name="直線コネクタ 71"/>
        <xdr:cNvCxnSpPr/>
      </xdr:nvCxnSpPr>
      <xdr:spPr>
        <a:xfrm flipV="1">
          <a:off x="4114800" y="73067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135996</xdr:rowOff>
    </xdr:from>
    <xdr:to>
      <xdr:col>19</xdr:col>
      <xdr:colOff>133350</xdr:colOff>
      <xdr:row>43</xdr:row>
      <xdr:rowOff>4763</xdr:rowOff>
    </xdr:to>
    <xdr:cxnSp macro="">
      <xdr:nvCxnSpPr>
        <xdr:cNvPr id="75" name="直線コネクタ 74"/>
        <xdr:cNvCxnSpPr/>
      </xdr:nvCxnSpPr>
      <xdr:spPr>
        <a:xfrm flipV="1">
          <a:off x="3225800" y="73368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34925</xdr:rowOff>
    </xdr:to>
    <xdr:cxnSp macro="">
      <xdr:nvCxnSpPr>
        <xdr:cNvPr id="78" name="直線コネクタ 77"/>
        <xdr:cNvCxnSpPr/>
      </xdr:nvCxnSpPr>
      <xdr:spPr>
        <a:xfrm flipV="1">
          <a:off x="2336800" y="73771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81" name="直線コネクタ 80"/>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91" name="楕円 90"/>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2"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85196</xdr:rowOff>
    </xdr:from>
    <xdr:to>
      <xdr:col>19</xdr:col>
      <xdr:colOff>184150</xdr:colOff>
      <xdr:row>43</xdr:row>
      <xdr:rowOff>15346</xdr:rowOff>
    </xdr:to>
    <xdr:sp macro="" textlink="">
      <xdr:nvSpPr>
        <xdr:cNvPr id="93" name="楕円 92"/>
        <xdr:cNvSpPr/>
      </xdr:nvSpPr>
      <xdr:spPr>
        <a:xfrm>
          <a:off x="4064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94" name="テキスト ボックス 93"/>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125413</xdr:rowOff>
    </xdr:from>
    <xdr:to>
      <xdr:col>15</xdr:col>
      <xdr:colOff>133350</xdr:colOff>
      <xdr:row>43</xdr:row>
      <xdr:rowOff>55563</xdr:rowOff>
    </xdr:to>
    <xdr:sp macro="" textlink="">
      <xdr:nvSpPr>
        <xdr:cNvPr id="95" name="楕円 94"/>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40340</xdr:rowOff>
    </xdr:from>
    <xdr:ext cx="762000" cy="259045"/>
    <xdr:sp macro="" textlink="">
      <xdr:nvSpPr>
        <xdr:cNvPr id="96" name="テキスト ボックス 95"/>
        <xdr:cNvSpPr txBox="1"/>
      </xdr:nvSpPr>
      <xdr:spPr>
        <a:xfrm>
          <a:off x="2844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前年との比較では比率が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p>
        <a:p>
          <a:r>
            <a:rPr kumimoji="1" lang="ja-JP" altLang="en-US" sz="1300">
              <a:latin typeface="ＭＳ Ｐゴシック" panose="020B0600070205080204" pitchFamily="50" charset="-128"/>
              <a:ea typeface="ＭＳ Ｐゴシック" panose="020B0600070205080204" pitchFamily="50" charset="-128"/>
            </a:rPr>
            <a:t>経常一般財源は、地方交付税、地方消費税交付金が減少したが、地方税についても増加した一方で、歳出においては人件費や保育所運営経費などが増となったことが主な要因である。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今後も、経常経費の削減等の実施により健全な財政運営に努める。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31569</xdr:rowOff>
    </xdr:to>
    <xdr:cxnSp macro="">
      <xdr:nvCxnSpPr>
        <xdr:cNvPr id="137" name="直線コネクタ 136"/>
        <xdr:cNvCxnSpPr/>
      </xdr:nvCxnSpPr>
      <xdr:spPr>
        <a:xfrm>
          <a:off x="4114800" y="1077087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72027</xdr:rowOff>
    </xdr:from>
    <xdr:to>
      <xdr:col>19</xdr:col>
      <xdr:colOff>133350</xdr:colOff>
      <xdr:row>62</xdr:row>
      <xdr:rowOff>140970</xdr:rowOff>
    </xdr:to>
    <xdr:cxnSp macro="">
      <xdr:nvCxnSpPr>
        <xdr:cNvPr id="140" name="直線コネクタ 139"/>
        <xdr:cNvCxnSpPr/>
      </xdr:nvCxnSpPr>
      <xdr:spPr>
        <a:xfrm>
          <a:off x="3225800" y="1070192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72027</xdr:rowOff>
    </xdr:from>
    <xdr:to>
      <xdr:col>15</xdr:col>
      <xdr:colOff>82550</xdr:colOff>
      <xdr:row>62</xdr:row>
      <xdr:rowOff>103051</xdr:rowOff>
    </xdr:to>
    <xdr:cxnSp macro="">
      <xdr:nvCxnSpPr>
        <xdr:cNvPr id="143" name="直線コネクタ 142"/>
        <xdr:cNvCxnSpPr/>
      </xdr:nvCxnSpPr>
      <xdr:spPr>
        <a:xfrm flipV="1">
          <a:off x="2336800" y="10701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103051</xdr:rowOff>
    </xdr:to>
    <xdr:cxnSp macro="">
      <xdr:nvCxnSpPr>
        <xdr:cNvPr id="146" name="直線コネクタ 145"/>
        <xdr:cNvCxnSpPr/>
      </xdr:nvCxnSpPr>
      <xdr:spPr>
        <a:xfrm>
          <a:off x="1447800" y="1062609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152219</xdr:rowOff>
    </xdr:from>
    <xdr:to>
      <xdr:col>23</xdr:col>
      <xdr:colOff>184150</xdr:colOff>
      <xdr:row>63</xdr:row>
      <xdr:rowOff>82369</xdr:rowOff>
    </xdr:to>
    <xdr:sp macro="" textlink="">
      <xdr:nvSpPr>
        <xdr:cNvPr id="156" name="楕円 155"/>
        <xdr:cNvSpPr/>
      </xdr:nvSpPr>
      <xdr:spPr>
        <a:xfrm>
          <a:off x="4902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168746</xdr:rowOff>
    </xdr:from>
    <xdr:ext cx="762000" cy="259045"/>
    <xdr:sp macro="" textlink="">
      <xdr:nvSpPr>
        <xdr:cNvPr id="157" name="財政構造の弾力性該当値テキスト"/>
        <xdr:cNvSpPr txBox="1"/>
      </xdr:nvSpPr>
      <xdr:spPr>
        <a:xfrm>
          <a:off x="50419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8" name="楕円 157"/>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9" name="テキスト ボックス 158"/>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21227</xdr:rowOff>
    </xdr:from>
    <xdr:to>
      <xdr:col>15</xdr:col>
      <xdr:colOff>133350</xdr:colOff>
      <xdr:row>62</xdr:row>
      <xdr:rowOff>122827</xdr:rowOff>
    </xdr:to>
    <xdr:sp macro="" textlink="">
      <xdr:nvSpPr>
        <xdr:cNvPr id="160" name="楕円 159"/>
        <xdr:cNvSpPr/>
      </xdr:nvSpPr>
      <xdr:spPr>
        <a:xfrm>
          <a:off x="3175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133004</xdr:rowOff>
    </xdr:from>
    <xdr:ext cx="762000" cy="259045"/>
    <xdr:sp macro="" textlink="">
      <xdr:nvSpPr>
        <xdr:cNvPr id="161" name="テキスト ボックス 160"/>
        <xdr:cNvSpPr txBox="1"/>
      </xdr:nvSpPr>
      <xdr:spPr>
        <a:xfrm>
          <a:off x="2844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52251</xdr:rowOff>
    </xdr:from>
    <xdr:to>
      <xdr:col>11</xdr:col>
      <xdr:colOff>82550</xdr:colOff>
      <xdr:row>62</xdr:row>
      <xdr:rowOff>153851</xdr:rowOff>
    </xdr:to>
    <xdr:sp macro="" textlink="">
      <xdr:nvSpPr>
        <xdr:cNvPr id="162" name="楕円 161"/>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164028</xdr:rowOff>
    </xdr:from>
    <xdr:ext cx="762000" cy="259045"/>
    <xdr:sp macro="" textlink="">
      <xdr:nvSpPr>
        <xdr:cNvPr id="163" name="テキスト ボックス 162"/>
        <xdr:cNvSpPr txBox="1"/>
      </xdr:nvSpPr>
      <xdr:spPr>
        <a:xfrm>
          <a:off x="1955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4" name="楕円 163"/>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5" name="テキスト ボックス 164"/>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人件費・物件費等の人口１人当たりの決算額が類似団体平均を上回り続けているのは、北海道内でも有数の豪雪地帯である事による除排雪経費が多額である事が大きな要因の一つとなっている。</a:t>
          </a:r>
        </a:p>
        <a:p>
          <a:r>
            <a:rPr kumimoji="1" lang="ja-JP" altLang="en-US" sz="1300">
              <a:latin typeface="ＭＳ Ｐゴシック" panose="020B0600070205080204" pitchFamily="50" charset="-128"/>
              <a:ea typeface="ＭＳ Ｐゴシック" panose="020B0600070205080204" pitchFamily="50" charset="-128"/>
            </a:rPr>
            <a:t>今後も、類似団体平均水準を意識し、人件費や物件費を含めたトータルコストの低減に努める。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115086</xdr:rowOff>
    </xdr:from>
    <xdr:to>
      <xdr:col>23</xdr:col>
      <xdr:colOff>133350</xdr:colOff>
      <xdr:row>84</xdr:row>
      <xdr:rowOff>154465</xdr:rowOff>
    </xdr:to>
    <xdr:cxnSp macro="">
      <xdr:nvCxnSpPr>
        <xdr:cNvPr id="200" name="直線コネクタ 199"/>
        <xdr:cNvCxnSpPr/>
      </xdr:nvCxnSpPr>
      <xdr:spPr>
        <a:xfrm>
          <a:off x="4114800" y="14516886"/>
          <a:ext cx="8382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113694</xdr:rowOff>
    </xdr:from>
    <xdr:to>
      <xdr:col>19</xdr:col>
      <xdr:colOff>133350</xdr:colOff>
      <xdr:row>84</xdr:row>
      <xdr:rowOff>115086</xdr:rowOff>
    </xdr:to>
    <xdr:cxnSp macro="">
      <xdr:nvCxnSpPr>
        <xdr:cNvPr id="203" name="直線コネクタ 202"/>
        <xdr:cNvCxnSpPr/>
      </xdr:nvCxnSpPr>
      <xdr:spPr>
        <a:xfrm>
          <a:off x="3225800" y="14515494"/>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49661</xdr:rowOff>
    </xdr:from>
    <xdr:to>
      <xdr:col>15</xdr:col>
      <xdr:colOff>82550</xdr:colOff>
      <xdr:row>84</xdr:row>
      <xdr:rowOff>113694</xdr:rowOff>
    </xdr:to>
    <xdr:cxnSp macro="">
      <xdr:nvCxnSpPr>
        <xdr:cNvPr id="206" name="直線コネクタ 205"/>
        <xdr:cNvCxnSpPr/>
      </xdr:nvCxnSpPr>
      <xdr:spPr>
        <a:xfrm>
          <a:off x="2336800" y="14451461"/>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32576</xdr:rowOff>
    </xdr:from>
    <xdr:to>
      <xdr:col>11</xdr:col>
      <xdr:colOff>31750</xdr:colOff>
      <xdr:row>84</xdr:row>
      <xdr:rowOff>49661</xdr:rowOff>
    </xdr:to>
    <xdr:cxnSp macro="">
      <xdr:nvCxnSpPr>
        <xdr:cNvPr id="209" name="直線コネクタ 208"/>
        <xdr:cNvCxnSpPr/>
      </xdr:nvCxnSpPr>
      <xdr:spPr>
        <a:xfrm>
          <a:off x="1447800" y="14434376"/>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103665</xdr:rowOff>
    </xdr:from>
    <xdr:to>
      <xdr:col>23</xdr:col>
      <xdr:colOff>184150</xdr:colOff>
      <xdr:row>85</xdr:row>
      <xdr:rowOff>33815</xdr:rowOff>
    </xdr:to>
    <xdr:sp macro="" textlink="">
      <xdr:nvSpPr>
        <xdr:cNvPr id="219" name="楕円 218"/>
        <xdr:cNvSpPr/>
      </xdr:nvSpPr>
      <xdr:spPr>
        <a:xfrm>
          <a:off x="4902200" y="14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75742</xdr:rowOff>
    </xdr:from>
    <xdr:ext cx="762000" cy="259045"/>
    <xdr:sp macro="" textlink="">
      <xdr:nvSpPr>
        <xdr:cNvPr id="220" name="人件費・物件費等の状況該当値テキスト"/>
        <xdr:cNvSpPr txBox="1"/>
      </xdr:nvSpPr>
      <xdr:spPr>
        <a:xfrm>
          <a:off x="5041900" y="1447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64286</xdr:rowOff>
    </xdr:from>
    <xdr:to>
      <xdr:col>19</xdr:col>
      <xdr:colOff>184150</xdr:colOff>
      <xdr:row>84</xdr:row>
      <xdr:rowOff>165886</xdr:rowOff>
    </xdr:to>
    <xdr:sp macro="" textlink="">
      <xdr:nvSpPr>
        <xdr:cNvPr id="221" name="楕円 220"/>
        <xdr:cNvSpPr/>
      </xdr:nvSpPr>
      <xdr:spPr>
        <a:xfrm>
          <a:off x="4064000" y="14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150663</xdr:rowOff>
    </xdr:from>
    <xdr:ext cx="736600" cy="259045"/>
    <xdr:sp macro="" textlink="">
      <xdr:nvSpPr>
        <xdr:cNvPr id="222" name="テキスト ボックス 221"/>
        <xdr:cNvSpPr txBox="1"/>
      </xdr:nvSpPr>
      <xdr:spPr>
        <a:xfrm>
          <a:off x="3733800" y="1455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62894</xdr:rowOff>
    </xdr:from>
    <xdr:to>
      <xdr:col>15</xdr:col>
      <xdr:colOff>133350</xdr:colOff>
      <xdr:row>84</xdr:row>
      <xdr:rowOff>164494</xdr:rowOff>
    </xdr:to>
    <xdr:sp macro="" textlink="">
      <xdr:nvSpPr>
        <xdr:cNvPr id="223" name="楕円 222"/>
        <xdr:cNvSpPr/>
      </xdr:nvSpPr>
      <xdr:spPr>
        <a:xfrm>
          <a:off x="3175000" y="14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149271</xdr:rowOff>
    </xdr:from>
    <xdr:ext cx="762000" cy="259045"/>
    <xdr:sp macro="" textlink="">
      <xdr:nvSpPr>
        <xdr:cNvPr id="224" name="テキスト ボックス 223"/>
        <xdr:cNvSpPr txBox="1"/>
      </xdr:nvSpPr>
      <xdr:spPr>
        <a:xfrm>
          <a:off x="2844800" y="14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170311</xdr:rowOff>
    </xdr:from>
    <xdr:to>
      <xdr:col>11</xdr:col>
      <xdr:colOff>82550</xdr:colOff>
      <xdr:row>84</xdr:row>
      <xdr:rowOff>100461</xdr:rowOff>
    </xdr:to>
    <xdr:sp macro="" textlink="">
      <xdr:nvSpPr>
        <xdr:cNvPr id="225" name="楕円 224"/>
        <xdr:cNvSpPr/>
      </xdr:nvSpPr>
      <xdr:spPr>
        <a:xfrm>
          <a:off x="2286000" y="144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85238</xdr:rowOff>
    </xdr:from>
    <xdr:ext cx="762000" cy="259045"/>
    <xdr:sp macro="" textlink="">
      <xdr:nvSpPr>
        <xdr:cNvPr id="226" name="テキスト ボックス 225"/>
        <xdr:cNvSpPr txBox="1"/>
      </xdr:nvSpPr>
      <xdr:spPr>
        <a:xfrm>
          <a:off x="1955800" y="144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153226</xdr:rowOff>
    </xdr:from>
    <xdr:to>
      <xdr:col>7</xdr:col>
      <xdr:colOff>31750</xdr:colOff>
      <xdr:row>84</xdr:row>
      <xdr:rowOff>83376</xdr:rowOff>
    </xdr:to>
    <xdr:sp macro="" textlink="">
      <xdr:nvSpPr>
        <xdr:cNvPr id="227" name="楕円 226"/>
        <xdr:cNvSpPr/>
      </xdr:nvSpPr>
      <xdr:spPr>
        <a:xfrm>
          <a:off x="1397000" y="143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68153</xdr:rowOff>
    </xdr:from>
    <xdr:ext cx="762000" cy="259045"/>
    <xdr:sp macro="" textlink="">
      <xdr:nvSpPr>
        <xdr:cNvPr id="228" name="テキスト ボックス 227"/>
        <xdr:cNvSpPr txBox="1"/>
      </xdr:nvSpPr>
      <xdr:spPr>
        <a:xfrm>
          <a:off x="1066800" y="144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年度以前は、国家公務員の時限的な給与改定特例法による措置に準じた措置を取っていなかった為、指数が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を超えていた事があったが、国の特例措置終了後は、給与の独自削減の実施により、類似団体平均より低い値となっている。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今後も、国に準拠し引き続き給与の適正化を図り、ラスパイレス指数の縮減に努める。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82021</xdr:rowOff>
    </xdr:to>
    <xdr:cxnSp macro="">
      <xdr:nvCxnSpPr>
        <xdr:cNvPr id="266" name="直線コネクタ 265"/>
        <xdr:cNvCxnSpPr/>
      </xdr:nvCxnSpPr>
      <xdr:spPr>
        <a:xfrm flipV="1">
          <a:off x="16179800" y="1461505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82021</xdr:rowOff>
    </xdr:from>
    <xdr:to>
      <xdr:col>77</xdr:col>
      <xdr:colOff>44450</xdr:colOff>
      <xdr:row>86</xdr:row>
      <xdr:rowOff>11113</xdr:rowOff>
    </xdr:to>
    <xdr:cxnSp macro="">
      <xdr:nvCxnSpPr>
        <xdr:cNvPr id="269" name="直線コネクタ 268"/>
        <xdr:cNvCxnSpPr/>
      </xdr:nvCxnSpPr>
      <xdr:spPr>
        <a:xfrm flipV="1">
          <a:off x="15290800" y="1465527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11113</xdr:rowOff>
    </xdr:to>
    <xdr:cxnSp macro="">
      <xdr:nvCxnSpPr>
        <xdr:cNvPr id="272" name="直線コネクタ 271"/>
        <xdr:cNvCxnSpPr/>
      </xdr:nvCxnSpPr>
      <xdr:spPr>
        <a:xfrm>
          <a:off x="14401800" y="146653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85</xdr:row>
      <xdr:rowOff>92075</xdr:rowOff>
    </xdr:to>
    <xdr:cxnSp macro="">
      <xdr:nvCxnSpPr>
        <xdr:cNvPr id="275" name="直線コネクタ 274"/>
        <xdr:cNvCxnSpPr/>
      </xdr:nvCxnSpPr>
      <xdr:spPr>
        <a:xfrm>
          <a:off x="13512800" y="146150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85" name="楕円 284"/>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7531</xdr:rowOff>
    </xdr:from>
    <xdr:ext cx="762000" cy="259045"/>
    <xdr:sp macro="" textlink="">
      <xdr:nvSpPr>
        <xdr:cNvPr id="286" name="給与水準   （国との比較）該当値テキスト"/>
        <xdr:cNvSpPr txBox="1"/>
      </xdr:nvSpPr>
      <xdr:spPr>
        <a:xfrm>
          <a:off x="17106900" y="1440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31221</xdr:rowOff>
    </xdr:from>
    <xdr:to>
      <xdr:col>77</xdr:col>
      <xdr:colOff>95250</xdr:colOff>
      <xdr:row>85</xdr:row>
      <xdr:rowOff>132821</xdr:rowOff>
    </xdr:to>
    <xdr:sp macro="" textlink="">
      <xdr:nvSpPr>
        <xdr:cNvPr id="287" name="楕円 286"/>
        <xdr:cNvSpPr/>
      </xdr:nvSpPr>
      <xdr:spPr>
        <a:xfrm>
          <a:off x="16129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142998</xdr:rowOff>
    </xdr:from>
    <xdr:ext cx="736600" cy="259045"/>
    <xdr:sp macro="" textlink="">
      <xdr:nvSpPr>
        <xdr:cNvPr id="288" name="テキスト ボックス 287"/>
        <xdr:cNvSpPr txBox="1"/>
      </xdr:nvSpPr>
      <xdr:spPr>
        <a:xfrm>
          <a:off x="15798800" y="1437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9" name="楕円 288"/>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90" name="テキスト ボックス 289"/>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91" name="楕円 290"/>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92" name="テキスト ボックス 291"/>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93" name="楕円 292"/>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94" name="テキスト ボックス 293"/>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定員適正化計画（計画期間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％）の削減を行い、更に平成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年間の改訂版を作成した。増大する事務事業の対応のため、</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人を基準に必要な人員は補充することとしたほか、世代間でバランスが一定程度図られるよう配慮することを定めた。また、介護認定、障害程度区分認定等を近隣町村と共同で行うことにより、類似団体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今後も、適切な定員管理に努める。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26065</xdr:rowOff>
    </xdr:from>
    <xdr:to>
      <xdr:col>81</xdr:col>
      <xdr:colOff>44450</xdr:colOff>
      <xdr:row>62</xdr:row>
      <xdr:rowOff>35258</xdr:rowOff>
    </xdr:to>
    <xdr:cxnSp macro="">
      <xdr:nvCxnSpPr>
        <xdr:cNvPr id="331" name="直線コネクタ 330"/>
        <xdr:cNvCxnSpPr/>
      </xdr:nvCxnSpPr>
      <xdr:spPr>
        <a:xfrm flipV="1">
          <a:off x="16179800" y="10655965"/>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35258</xdr:rowOff>
    </xdr:to>
    <xdr:cxnSp macro="">
      <xdr:nvCxnSpPr>
        <xdr:cNvPr id="334" name="直線コネクタ 333"/>
        <xdr:cNvCxnSpPr/>
      </xdr:nvCxnSpPr>
      <xdr:spPr>
        <a:xfrm>
          <a:off x="15290800" y="106582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19171</xdr:rowOff>
    </xdr:from>
    <xdr:to>
      <xdr:col>72</xdr:col>
      <xdr:colOff>203200</xdr:colOff>
      <xdr:row>62</xdr:row>
      <xdr:rowOff>28363</xdr:rowOff>
    </xdr:to>
    <xdr:cxnSp macro="">
      <xdr:nvCxnSpPr>
        <xdr:cNvPr id="337" name="直線コネクタ 336"/>
        <xdr:cNvCxnSpPr/>
      </xdr:nvCxnSpPr>
      <xdr:spPr>
        <a:xfrm>
          <a:off x="14401800" y="1064907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19171</xdr:rowOff>
    </xdr:from>
    <xdr:to>
      <xdr:col>68</xdr:col>
      <xdr:colOff>152400</xdr:colOff>
      <xdr:row>62</xdr:row>
      <xdr:rowOff>24916</xdr:rowOff>
    </xdr:to>
    <xdr:cxnSp macro="">
      <xdr:nvCxnSpPr>
        <xdr:cNvPr id="340" name="直線コネクタ 339"/>
        <xdr:cNvCxnSpPr/>
      </xdr:nvCxnSpPr>
      <xdr:spPr>
        <a:xfrm flipV="1">
          <a:off x="13512800" y="1064907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146715</xdr:rowOff>
    </xdr:from>
    <xdr:to>
      <xdr:col>81</xdr:col>
      <xdr:colOff>95250</xdr:colOff>
      <xdr:row>62</xdr:row>
      <xdr:rowOff>76865</xdr:rowOff>
    </xdr:to>
    <xdr:sp macro="" textlink="">
      <xdr:nvSpPr>
        <xdr:cNvPr id="350" name="楕円 349"/>
        <xdr:cNvSpPr/>
      </xdr:nvSpPr>
      <xdr:spPr>
        <a:xfrm>
          <a:off x="169672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163242</xdr:rowOff>
    </xdr:from>
    <xdr:ext cx="762000" cy="259045"/>
    <xdr:sp macro="" textlink="">
      <xdr:nvSpPr>
        <xdr:cNvPr id="351" name="定員管理の状況該当値テキスト"/>
        <xdr:cNvSpPr txBox="1"/>
      </xdr:nvSpPr>
      <xdr:spPr>
        <a:xfrm>
          <a:off x="171069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155908</xdr:rowOff>
    </xdr:from>
    <xdr:to>
      <xdr:col>77</xdr:col>
      <xdr:colOff>95250</xdr:colOff>
      <xdr:row>62</xdr:row>
      <xdr:rowOff>86058</xdr:rowOff>
    </xdr:to>
    <xdr:sp macro="" textlink="">
      <xdr:nvSpPr>
        <xdr:cNvPr id="352" name="楕円 351"/>
        <xdr:cNvSpPr/>
      </xdr:nvSpPr>
      <xdr:spPr>
        <a:xfrm>
          <a:off x="161290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70835</xdr:rowOff>
    </xdr:from>
    <xdr:ext cx="736600" cy="259045"/>
    <xdr:sp macro="" textlink="">
      <xdr:nvSpPr>
        <xdr:cNvPr id="353" name="テキスト ボックス 352"/>
        <xdr:cNvSpPr txBox="1"/>
      </xdr:nvSpPr>
      <xdr:spPr>
        <a:xfrm>
          <a:off x="15798800" y="10700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54" name="楕円 353"/>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55" name="テキスト ボックス 354"/>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139821</xdr:rowOff>
    </xdr:from>
    <xdr:to>
      <xdr:col>68</xdr:col>
      <xdr:colOff>203200</xdr:colOff>
      <xdr:row>62</xdr:row>
      <xdr:rowOff>69971</xdr:rowOff>
    </xdr:to>
    <xdr:sp macro="" textlink="">
      <xdr:nvSpPr>
        <xdr:cNvPr id="356" name="楕円 355"/>
        <xdr:cNvSpPr/>
      </xdr:nvSpPr>
      <xdr:spPr>
        <a:xfrm>
          <a:off x="14351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54748</xdr:rowOff>
    </xdr:from>
    <xdr:ext cx="762000" cy="259045"/>
    <xdr:sp macro="" textlink="">
      <xdr:nvSpPr>
        <xdr:cNvPr id="357" name="テキスト ボックス 356"/>
        <xdr:cNvSpPr txBox="1"/>
      </xdr:nvSpPr>
      <xdr:spPr>
        <a:xfrm>
          <a:off x="14020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145566</xdr:rowOff>
    </xdr:from>
    <xdr:to>
      <xdr:col>64</xdr:col>
      <xdr:colOff>152400</xdr:colOff>
      <xdr:row>62</xdr:row>
      <xdr:rowOff>75716</xdr:rowOff>
    </xdr:to>
    <xdr:sp macro="" textlink="">
      <xdr:nvSpPr>
        <xdr:cNvPr id="358" name="楕円 357"/>
        <xdr:cNvSpPr/>
      </xdr:nvSpPr>
      <xdr:spPr>
        <a:xfrm>
          <a:off x="13462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60493</xdr:rowOff>
    </xdr:from>
    <xdr:ext cx="762000" cy="259045"/>
    <xdr:sp macro="" textlink="">
      <xdr:nvSpPr>
        <xdr:cNvPr id="359" name="テキスト ボックス 358"/>
        <xdr:cNvSpPr txBox="1"/>
      </xdr:nvSpPr>
      <xdr:spPr>
        <a:xfrm>
          <a:off x="13131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実質公債費比率（三ヵ年平均）は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、類似団体平均を下回っており、単年ベースでは前年度と比較すると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％、三カ年平均においても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主な要因としては、公債費における元利償還金の額が縮減したこと、引き続き堅調な税収の伸びに支えられ標準財政規模が拡大した事などがあげられる。</a:t>
          </a:r>
        </a:p>
        <a:p>
          <a:r>
            <a:rPr kumimoji="1" lang="ja-JP" altLang="en-US" sz="1300">
              <a:latin typeface="ＭＳ Ｐゴシック" panose="020B0600070205080204" pitchFamily="50" charset="-128"/>
              <a:ea typeface="ＭＳ Ｐゴシック" panose="020B0600070205080204" pitchFamily="50" charset="-128"/>
            </a:rPr>
            <a:t>今後も、新規起債発行額を最小限にとどめ、健全な財政運営ができるよう努める。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71374</xdr:rowOff>
    </xdr:to>
    <xdr:cxnSp macro="">
      <xdr:nvCxnSpPr>
        <xdr:cNvPr id="390" name="直線コネクタ 389"/>
        <xdr:cNvCxnSpPr/>
      </xdr:nvCxnSpPr>
      <xdr:spPr>
        <a:xfrm flipV="1">
          <a:off x="16179800" y="70911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71374</xdr:rowOff>
    </xdr:to>
    <xdr:cxnSp macro="">
      <xdr:nvCxnSpPr>
        <xdr:cNvPr id="393" name="直線コネクタ 392"/>
        <xdr:cNvCxnSpPr/>
      </xdr:nvCxnSpPr>
      <xdr:spPr>
        <a:xfrm>
          <a:off x="15290800" y="709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66548</xdr:rowOff>
    </xdr:to>
    <xdr:cxnSp macro="">
      <xdr:nvCxnSpPr>
        <xdr:cNvPr id="396" name="直線コネクタ 395"/>
        <xdr:cNvCxnSpPr/>
      </xdr:nvCxnSpPr>
      <xdr:spPr>
        <a:xfrm>
          <a:off x="14401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95504</xdr:rowOff>
    </xdr:to>
    <xdr:cxnSp macro="">
      <xdr:nvCxnSpPr>
        <xdr:cNvPr id="399" name="直線コネクタ 398"/>
        <xdr:cNvCxnSpPr/>
      </xdr:nvCxnSpPr>
      <xdr:spPr>
        <a:xfrm flipV="1">
          <a:off x="13512800" y="708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409" name="楕円 408"/>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27449</xdr:rowOff>
    </xdr:from>
    <xdr:ext cx="762000" cy="259045"/>
    <xdr:sp macro="" textlink="">
      <xdr:nvSpPr>
        <xdr:cNvPr id="410"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11" name="楕円 410"/>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12" name="テキスト ボックス 411"/>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413" name="楕円 412"/>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414" name="テキスト ボックス 413"/>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5" name="楕円 41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16" name="テキスト ボックス 41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7" name="楕円 416"/>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8" name="テキスト ボックス 417"/>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％の悪化となっている。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主な要因としては、新庁舎建設に係る起債の発行により現在高が増加（</a:t>
          </a:r>
          <a:r>
            <a:rPr kumimoji="1" lang="en-US" altLang="ja-JP" sz="1300">
              <a:latin typeface="ＭＳ Ｐゴシック" panose="020B0600070205080204" pitchFamily="50" charset="-128"/>
              <a:ea typeface="ＭＳ Ｐゴシック" panose="020B0600070205080204" pitchFamily="50" charset="-128"/>
            </a:rPr>
            <a:t>426,628</a:t>
          </a:r>
          <a:r>
            <a:rPr kumimoji="1" lang="ja-JP" altLang="en-US" sz="1300">
              <a:latin typeface="ＭＳ Ｐゴシック" panose="020B0600070205080204" pitchFamily="50" charset="-128"/>
              <a:ea typeface="ＭＳ Ｐゴシック" panose="020B0600070205080204" pitchFamily="50" charset="-128"/>
            </a:rPr>
            <a:t>千円）した事があげられる。</a:t>
          </a:r>
        </a:p>
        <a:p>
          <a:r>
            <a:rPr kumimoji="1" lang="ja-JP" altLang="en-US" sz="1300">
              <a:latin typeface="ＭＳ Ｐゴシック" panose="020B0600070205080204" pitchFamily="50" charset="-128"/>
              <a:ea typeface="ＭＳ Ｐゴシック" panose="020B0600070205080204" pitchFamily="50" charset="-128"/>
            </a:rPr>
            <a:t>今後は、新規起債発行額を最小限にとどめ、健全な財政運営ができるよう努める。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77572</xdr:rowOff>
    </xdr:from>
    <xdr:to>
      <xdr:col>81</xdr:col>
      <xdr:colOff>44450</xdr:colOff>
      <xdr:row>16</xdr:row>
      <xdr:rowOff>80467</xdr:rowOff>
    </xdr:to>
    <xdr:cxnSp macro="">
      <xdr:nvCxnSpPr>
        <xdr:cNvPr id="450" name="直線コネクタ 449"/>
        <xdr:cNvCxnSpPr/>
      </xdr:nvCxnSpPr>
      <xdr:spPr>
        <a:xfrm>
          <a:off x="16179800" y="2820772"/>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77572</xdr:rowOff>
    </xdr:from>
    <xdr:to>
      <xdr:col>77</xdr:col>
      <xdr:colOff>44450</xdr:colOff>
      <xdr:row>16</xdr:row>
      <xdr:rowOff>84811</xdr:rowOff>
    </xdr:to>
    <xdr:cxnSp macro="">
      <xdr:nvCxnSpPr>
        <xdr:cNvPr id="453" name="直線コネクタ 452"/>
        <xdr:cNvCxnSpPr/>
      </xdr:nvCxnSpPr>
      <xdr:spPr>
        <a:xfrm flipV="1">
          <a:off x="15290800" y="28207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51029</xdr:rowOff>
    </xdr:from>
    <xdr:to>
      <xdr:col>72</xdr:col>
      <xdr:colOff>203200</xdr:colOff>
      <xdr:row>16</xdr:row>
      <xdr:rowOff>84811</xdr:rowOff>
    </xdr:to>
    <xdr:cxnSp macro="">
      <xdr:nvCxnSpPr>
        <xdr:cNvPr id="456" name="直線コネクタ 455"/>
        <xdr:cNvCxnSpPr/>
      </xdr:nvCxnSpPr>
      <xdr:spPr>
        <a:xfrm>
          <a:off x="14401800" y="279422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123546</xdr:rowOff>
    </xdr:from>
    <xdr:to>
      <xdr:col>68</xdr:col>
      <xdr:colOff>152400</xdr:colOff>
      <xdr:row>16</xdr:row>
      <xdr:rowOff>51029</xdr:rowOff>
    </xdr:to>
    <xdr:cxnSp macro="">
      <xdr:nvCxnSpPr>
        <xdr:cNvPr id="459" name="直線コネクタ 458"/>
        <xdr:cNvCxnSpPr/>
      </xdr:nvCxnSpPr>
      <xdr:spPr>
        <a:xfrm>
          <a:off x="13512800" y="269529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29667</xdr:rowOff>
    </xdr:from>
    <xdr:to>
      <xdr:col>81</xdr:col>
      <xdr:colOff>95250</xdr:colOff>
      <xdr:row>16</xdr:row>
      <xdr:rowOff>131267</xdr:rowOff>
    </xdr:to>
    <xdr:sp macro="" textlink="">
      <xdr:nvSpPr>
        <xdr:cNvPr id="469" name="楕円 468"/>
        <xdr:cNvSpPr/>
      </xdr:nvSpPr>
      <xdr:spPr>
        <a:xfrm>
          <a:off x="169672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1744</xdr:rowOff>
    </xdr:from>
    <xdr:ext cx="762000" cy="259045"/>
    <xdr:sp macro="" textlink="">
      <xdr:nvSpPr>
        <xdr:cNvPr id="470" name="将来負担の状況該当値テキスト"/>
        <xdr:cNvSpPr txBox="1"/>
      </xdr:nvSpPr>
      <xdr:spPr>
        <a:xfrm>
          <a:off x="17106900" y="27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26772</xdr:rowOff>
    </xdr:from>
    <xdr:to>
      <xdr:col>77</xdr:col>
      <xdr:colOff>95250</xdr:colOff>
      <xdr:row>16</xdr:row>
      <xdr:rowOff>128372</xdr:rowOff>
    </xdr:to>
    <xdr:sp macro="" textlink="">
      <xdr:nvSpPr>
        <xdr:cNvPr id="471" name="楕円 470"/>
        <xdr:cNvSpPr/>
      </xdr:nvSpPr>
      <xdr:spPr>
        <a:xfrm>
          <a:off x="16129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113149</xdr:rowOff>
    </xdr:from>
    <xdr:ext cx="736600" cy="259045"/>
    <xdr:sp macro="" textlink="">
      <xdr:nvSpPr>
        <xdr:cNvPr id="472" name="テキスト ボックス 471"/>
        <xdr:cNvSpPr txBox="1"/>
      </xdr:nvSpPr>
      <xdr:spPr>
        <a:xfrm>
          <a:off x="15798800" y="285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34011</xdr:rowOff>
    </xdr:from>
    <xdr:to>
      <xdr:col>73</xdr:col>
      <xdr:colOff>44450</xdr:colOff>
      <xdr:row>16</xdr:row>
      <xdr:rowOff>135611</xdr:rowOff>
    </xdr:to>
    <xdr:sp macro="" textlink="">
      <xdr:nvSpPr>
        <xdr:cNvPr id="473" name="楕円 472"/>
        <xdr:cNvSpPr/>
      </xdr:nvSpPr>
      <xdr:spPr>
        <a:xfrm>
          <a:off x="15240000" y="2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120388</xdr:rowOff>
    </xdr:from>
    <xdr:ext cx="762000" cy="259045"/>
    <xdr:sp macro="" textlink="">
      <xdr:nvSpPr>
        <xdr:cNvPr id="474" name="テキスト ボックス 473"/>
        <xdr:cNvSpPr txBox="1"/>
      </xdr:nvSpPr>
      <xdr:spPr>
        <a:xfrm>
          <a:off x="14909800" y="286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229</xdr:rowOff>
    </xdr:from>
    <xdr:to>
      <xdr:col>68</xdr:col>
      <xdr:colOff>203200</xdr:colOff>
      <xdr:row>16</xdr:row>
      <xdr:rowOff>101829</xdr:rowOff>
    </xdr:to>
    <xdr:sp macro="" textlink="">
      <xdr:nvSpPr>
        <xdr:cNvPr id="475" name="楕円 474"/>
        <xdr:cNvSpPr/>
      </xdr:nvSpPr>
      <xdr:spPr>
        <a:xfrm>
          <a:off x="14351000" y="2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86606</xdr:rowOff>
    </xdr:from>
    <xdr:ext cx="762000" cy="259045"/>
    <xdr:sp macro="" textlink="">
      <xdr:nvSpPr>
        <xdr:cNvPr id="476" name="テキスト ボックス 475"/>
        <xdr:cNvSpPr txBox="1"/>
      </xdr:nvSpPr>
      <xdr:spPr>
        <a:xfrm>
          <a:off x="14020800" y="28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72746</xdr:rowOff>
    </xdr:from>
    <xdr:to>
      <xdr:col>64</xdr:col>
      <xdr:colOff>152400</xdr:colOff>
      <xdr:row>16</xdr:row>
      <xdr:rowOff>2896</xdr:rowOff>
    </xdr:to>
    <xdr:sp macro="" textlink="">
      <xdr:nvSpPr>
        <xdr:cNvPr id="477" name="楕円 476"/>
        <xdr:cNvSpPr/>
      </xdr:nvSpPr>
      <xdr:spPr>
        <a:xfrm>
          <a:off x="13462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159123</xdr:rowOff>
    </xdr:from>
    <xdr:ext cx="762000" cy="259045"/>
    <xdr:sp macro="" textlink="">
      <xdr:nvSpPr>
        <xdr:cNvPr id="478" name="テキスト ボックス 477"/>
        <xdr:cNvSpPr txBox="1"/>
      </xdr:nvSpPr>
      <xdr:spPr>
        <a:xfrm>
          <a:off x="13131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適正な定員管理を行った上での職員の採用等を実施している事から、人件費に係る経常収支比率は、類似団体平均より低くなっている。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今後も、引き続き人件費関係経費全体の抑制に努める。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10414</xdr:rowOff>
    </xdr:to>
    <xdr:cxnSp macro="">
      <xdr:nvCxnSpPr>
        <xdr:cNvPr id="64" name="直線コネクタ 63"/>
        <xdr:cNvCxnSpPr/>
      </xdr:nvCxnSpPr>
      <xdr:spPr>
        <a:xfrm flipV="1">
          <a:off x="3987800" y="6340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10414</xdr:rowOff>
    </xdr:to>
    <xdr:cxnSp macro="">
      <xdr:nvCxnSpPr>
        <xdr:cNvPr id="67" name="直線コネクタ 66"/>
        <xdr:cNvCxnSpPr/>
      </xdr:nvCxnSpPr>
      <xdr:spPr>
        <a:xfrm>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1270</xdr:rowOff>
    </xdr:to>
    <xdr:cxnSp macro="">
      <xdr:nvCxnSpPr>
        <xdr:cNvPr id="70" name="直線コネクタ 69"/>
        <xdr:cNvCxnSpPr/>
      </xdr:nvCxnSpPr>
      <xdr:spPr>
        <a:xfrm flipV="1">
          <a:off x="2209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1270</xdr:rowOff>
    </xdr:to>
    <xdr:cxnSp macro="">
      <xdr:nvCxnSpPr>
        <xdr:cNvPr id="73" name="直線コネクタ 72"/>
        <xdr:cNvCxnSpPr/>
      </xdr:nvCxnSpPr>
      <xdr:spPr>
        <a:xfrm>
          <a:off x="1320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物件費に係る経常収支比率は年々増加傾向にあり、類似団体平均を上回っている。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燃料費、光熱水費等の需用費をはじめ経常経費削減努力を続けているものの、老朽化した施設の維持管理に係る経費が増加傾向となっている。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今後も、削減努力を継続し、良好な水準となるよう努める。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73660</xdr:rowOff>
    </xdr:to>
    <xdr:cxnSp macro="">
      <xdr:nvCxnSpPr>
        <xdr:cNvPr id="125" name="直線コネクタ 124"/>
        <xdr:cNvCxnSpPr/>
      </xdr:nvCxnSpPr>
      <xdr:spPr>
        <a:xfrm>
          <a:off x="15671800" y="30073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92710</xdr:rowOff>
    </xdr:to>
    <xdr:cxnSp macro="">
      <xdr:nvCxnSpPr>
        <xdr:cNvPr id="128" name="直線コネクタ 127"/>
        <xdr:cNvCxnSpPr/>
      </xdr:nvCxnSpPr>
      <xdr:spPr>
        <a:xfrm>
          <a:off x="14782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100330</xdr:rowOff>
    </xdr:to>
    <xdr:cxnSp macro="">
      <xdr:nvCxnSpPr>
        <xdr:cNvPr id="131" name="直線コネクタ 130"/>
        <xdr:cNvCxnSpPr/>
      </xdr:nvCxnSpPr>
      <xdr:spPr>
        <a:xfrm flipV="1">
          <a:off x="13893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100330</xdr:rowOff>
    </xdr:to>
    <xdr:cxnSp macro="">
      <xdr:nvCxnSpPr>
        <xdr:cNvPr id="134" name="直線コネクタ 133"/>
        <xdr:cNvCxnSpPr/>
      </xdr:nvCxnSpPr>
      <xdr:spPr>
        <a:xfrm>
          <a:off x="13004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類似団体平均と比較し、扶助費に係る経常収支比率はやや高くなっている。</a:t>
          </a:r>
        </a:p>
        <a:p>
          <a:r>
            <a:rPr kumimoji="1" lang="ja-JP" altLang="en-US" sz="1300">
              <a:latin typeface="ＭＳ Ｐゴシック" panose="020B0600070205080204" pitchFamily="50" charset="-128"/>
              <a:ea typeface="ＭＳ Ｐゴシック" panose="020B0600070205080204" pitchFamily="50" charset="-128"/>
            </a:rPr>
            <a:t>社会保障に関する経費が増加傾向にあり、財政を圧迫する要因の一つとなっている事から、今後も、行政サービスを低下させずに経費を抑制できるよう事業の点検を図り、良好な水準を保てるよう努める。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86178</xdr:rowOff>
    </xdr:to>
    <xdr:cxnSp macro="">
      <xdr:nvCxnSpPr>
        <xdr:cNvPr id="188" name="直線コネクタ 187"/>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64407</xdr:rowOff>
    </xdr:to>
    <xdr:cxnSp macro="">
      <xdr:nvCxnSpPr>
        <xdr:cNvPr id="191" name="直線コネクタ 190"/>
        <xdr:cNvCxnSpPr/>
      </xdr:nvCxnSpPr>
      <xdr:spPr>
        <a:xfrm>
          <a:off x="3098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4" name="直線コネクタ 193"/>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55</xdr:row>
      <xdr:rowOff>31750</xdr:rowOff>
    </xdr:to>
    <xdr:cxnSp macro="">
      <xdr:nvCxnSpPr>
        <xdr:cNvPr id="197" name="直線コネクタ 196"/>
        <xdr:cNvCxnSpPr/>
      </xdr:nvCxnSpPr>
      <xdr:spPr>
        <a:xfrm>
          <a:off x="1320800" y="9265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8"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210" name="テキスト ボックス 209"/>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2" name="テキスト ボックス 211"/>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5" name="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％の減となり、類似団体平均は下回る形となった。</a:t>
          </a:r>
        </a:p>
        <a:p>
          <a:r>
            <a:rPr kumimoji="1" lang="ja-JP" altLang="en-US" sz="1300">
              <a:latin typeface="ＭＳ Ｐゴシック" panose="020B0600070205080204" pitchFamily="50" charset="-128"/>
              <a:ea typeface="ＭＳ Ｐゴシック" panose="020B0600070205080204" pitchFamily="50" charset="-128"/>
            </a:rPr>
            <a:t>対前年で増となった要因としては、後期高齢者医療特別会計への繰出金が減少した事があげられる。</a:t>
          </a:r>
        </a:p>
        <a:p>
          <a:r>
            <a:rPr kumimoji="1" lang="ja-JP" altLang="en-US" sz="1300">
              <a:latin typeface="ＭＳ Ｐゴシック" panose="020B0600070205080204" pitchFamily="50" charset="-128"/>
              <a:ea typeface="ＭＳ Ｐゴシック" panose="020B0600070205080204" pitchFamily="50" charset="-128"/>
            </a:rPr>
            <a:t>今後も、これらの要因を注視し、負担軽減を図るよう努める。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54610</xdr:rowOff>
    </xdr:to>
    <xdr:cxnSp macro="">
      <xdr:nvCxnSpPr>
        <xdr:cNvPr id="249" name="直線コネクタ 248"/>
        <xdr:cNvCxnSpPr/>
      </xdr:nvCxnSpPr>
      <xdr:spPr>
        <a:xfrm flipV="1">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54610</xdr:rowOff>
    </xdr:to>
    <xdr:cxnSp macro="">
      <xdr:nvCxnSpPr>
        <xdr:cNvPr id="252" name="直線コネクタ 251"/>
        <xdr:cNvCxnSpPr/>
      </xdr:nvCxnSpPr>
      <xdr:spPr>
        <a:xfrm>
          <a:off x="14782800" y="9743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142240</xdr:rowOff>
    </xdr:to>
    <xdr:cxnSp macro="">
      <xdr:nvCxnSpPr>
        <xdr:cNvPr id="255" name="直線コネクタ 254"/>
        <xdr:cNvCxnSpPr/>
      </xdr:nvCxnSpPr>
      <xdr:spPr>
        <a:xfrm>
          <a:off x="13893800" y="967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57</xdr:row>
      <xdr:rowOff>46990</xdr:rowOff>
    </xdr:to>
    <xdr:cxnSp macro="">
      <xdr:nvCxnSpPr>
        <xdr:cNvPr id="258" name="直線コネクタ 257"/>
        <xdr:cNvCxnSpPr/>
      </xdr:nvCxnSpPr>
      <xdr:spPr>
        <a:xfrm flipV="1">
          <a:off x="13004800" y="9674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9"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1" name="テキスト ボックス 270"/>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6" name="楕円 275"/>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7" name="テキスト ボックス 276"/>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補助費に係る経常収支比率は、前年度の減少から一転、増加となったが、類似団体平均は下回る水準となっている。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今後も、引き続き各種団体への補助金等の見直しなどを行い、良好な水準を保てるよう努める。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7" name="直線コネクタ 306"/>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62992</xdr:rowOff>
    </xdr:to>
    <xdr:cxnSp macro="">
      <xdr:nvCxnSpPr>
        <xdr:cNvPr id="310" name="直線コネクタ 309"/>
        <xdr:cNvCxnSpPr/>
      </xdr:nvCxnSpPr>
      <xdr:spPr>
        <a:xfrm flipV="1">
          <a:off x="14782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3" name="直線コネクタ 312"/>
        <xdr:cNvCxnSpPr/>
      </xdr:nvCxnSpPr>
      <xdr:spPr>
        <a:xfrm>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58420</xdr:rowOff>
    </xdr:to>
    <xdr:cxnSp macro="">
      <xdr:nvCxnSpPr>
        <xdr:cNvPr id="316" name="直線コネクタ 315"/>
        <xdr:cNvCxnSpPr/>
      </xdr:nvCxnSpPr>
      <xdr:spPr>
        <a:xfrm>
          <a:off x="13004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8" name="楕円 327"/>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9" name="テキスト ボックス 328"/>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0" name="楕円 329"/>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1" name="テキスト ボックス 330"/>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公債費に係る経常収支比率は類似団体平均を下回っており、年による若干の増減はあるものの、大きく上昇する事なく推移している。</a:t>
          </a:r>
        </a:p>
        <a:p>
          <a:r>
            <a:rPr kumimoji="1" lang="ja-JP" altLang="en-US" sz="1300">
              <a:latin typeface="ＭＳ Ｐゴシック" panose="020B0600070205080204" pitchFamily="50" charset="-128"/>
              <a:ea typeface="ＭＳ Ｐゴシック" panose="020B0600070205080204" pitchFamily="50" charset="-128"/>
            </a:rPr>
            <a:t>今後は、ここ数年で実施した大型事業（学校給食センター整備事業、統合保育所整備事業、新庁舎整備事業など）に係る元金償還が始まる事から数値が上昇する事が見込まれる。</a:t>
          </a:r>
        </a:p>
        <a:p>
          <a:r>
            <a:rPr kumimoji="1" lang="ja-JP" altLang="en-US" sz="1300">
              <a:latin typeface="ＭＳ Ｐゴシック" panose="020B0600070205080204" pitchFamily="50" charset="-128"/>
              <a:ea typeface="ＭＳ Ｐゴシック" panose="020B0600070205080204" pitchFamily="50" charset="-128"/>
            </a:rPr>
            <a:t>緊急性・重要性などを適正に判断し、実施事業を絞り込む事により地方債の縮減に努める。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117856</xdr:rowOff>
    </xdr:to>
    <xdr:cxnSp macro="">
      <xdr:nvCxnSpPr>
        <xdr:cNvPr id="365" name="直線コネクタ 364"/>
        <xdr:cNvCxnSpPr/>
      </xdr:nvCxnSpPr>
      <xdr:spPr>
        <a:xfrm flipV="1">
          <a:off x="3987800" y="13120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68" name="直線コネクタ 367"/>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1270</xdr:rowOff>
    </xdr:to>
    <xdr:cxnSp macro="">
      <xdr:nvCxnSpPr>
        <xdr:cNvPr id="371" name="直線コネクタ 370"/>
        <xdr:cNvCxnSpPr/>
      </xdr:nvCxnSpPr>
      <xdr:spPr>
        <a:xfrm flipV="1">
          <a:off x="2209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77</xdr:row>
      <xdr:rowOff>1270</xdr:rowOff>
    </xdr:to>
    <xdr:cxnSp macro="">
      <xdr:nvCxnSpPr>
        <xdr:cNvPr id="374" name="直線コネクタ 373"/>
        <xdr:cNvCxnSpPr/>
      </xdr:nvCxnSpPr>
      <xdr:spPr>
        <a:xfrm>
          <a:off x="1320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4" name="楕円 383"/>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5"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6" name="楕円 385"/>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7" name="テキスト ボックス 386"/>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8" name="楕円 387"/>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9" name="テキスト ボックス 388"/>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0" name="楕円 389"/>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1" name="テキスト ボックス 390"/>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2" name="楕円 391"/>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3" name="テキスト ボックス 392"/>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公債費以外の経常収支比率は、年々上昇する傾向にあるが、類似団体平均と比較すると下回っている。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今後も、削減努力を続け、適正な財政運営に努める。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50256</xdr:rowOff>
    </xdr:to>
    <xdr:cxnSp macro="">
      <xdr:nvCxnSpPr>
        <xdr:cNvPr id="428" name="直線コネクタ 427"/>
        <xdr:cNvCxnSpPr/>
      </xdr:nvCxnSpPr>
      <xdr:spPr>
        <a:xfrm>
          <a:off x="15671800" y="1317352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74749</xdr:rowOff>
    </xdr:from>
    <xdr:to>
      <xdr:col>78</xdr:col>
      <xdr:colOff>69850</xdr:colOff>
      <xdr:row>76</xdr:row>
      <xdr:rowOff>143329</xdr:rowOff>
    </xdr:to>
    <xdr:cxnSp macro="">
      <xdr:nvCxnSpPr>
        <xdr:cNvPr id="431" name="直線コネクタ 430"/>
        <xdr:cNvCxnSpPr/>
      </xdr:nvCxnSpPr>
      <xdr:spPr>
        <a:xfrm>
          <a:off x="14782800" y="131049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76</xdr:row>
      <xdr:rowOff>74749</xdr:rowOff>
    </xdr:to>
    <xdr:cxnSp macro="">
      <xdr:nvCxnSpPr>
        <xdr:cNvPr id="434" name="直線コネクタ 433"/>
        <xdr:cNvCxnSpPr/>
      </xdr:nvCxnSpPr>
      <xdr:spPr>
        <a:xfrm>
          <a:off x="13893800" y="13098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29029</xdr:rowOff>
    </xdr:from>
    <xdr:to>
      <xdr:col>69</xdr:col>
      <xdr:colOff>92075</xdr:colOff>
      <xdr:row>76</xdr:row>
      <xdr:rowOff>68218</xdr:rowOff>
    </xdr:to>
    <xdr:cxnSp macro="">
      <xdr:nvCxnSpPr>
        <xdr:cNvPr id="437" name="直線コネクタ 436"/>
        <xdr:cNvCxnSpPr/>
      </xdr:nvCxnSpPr>
      <xdr:spPr>
        <a:xfrm>
          <a:off x="13004800" y="130592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7" name="楕円 446"/>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15983</xdr:rowOff>
    </xdr:from>
    <xdr:ext cx="762000" cy="259045"/>
    <xdr:sp macro="" textlink="">
      <xdr:nvSpPr>
        <xdr:cNvPr id="448" name="公債費以外該当値テキスト"/>
        <xdr:cNvSpPr txBox="1"/>
      </xdr:nvSpPr>
      <xdr:spPr>
        <a:xfrm>
          <a:off x="16598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9" name="楕円 448"/>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50" name="テキスト ボックス 449"/>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23949</xdr:rowOff>
    </xdr:from>
    <xdr:to>
      <xdr:col>74</xdr:col>
      <xdr:colOff>31750</xdr:colOff>
      <xdr:row>76</xdr:row>
      <xdr:rowOff>125549</xdr:rowOff>
    </xdr:to>
    <xdr:sp macro="" textlink="">
      <xdr:nvSpPr>
        <xdr:cNvPr id="451" name="楕円 450"/>
        <xdr:cNvSpPr/>
      </xdr:nvSpPr>
      <xdr:spPr>
        <a:xfrm>
          <a:off x="14732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135726</xdr:rowOff>
    </xdr:from>
    <xdr:ext cx="762000" cy="259045"/>
    <xdr:sp macro="" textlink="">
      <xdr:nvSpPr>
        <xdr:cNvPr id="452" name="テキスト ボックス 451"/>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53" name="楕円 452"/>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129194</xdr:rowOff>
    </xdr:from>
    <xdr:ext cx="762000" cy="259045"/>
    <xdr:sp macro="" textlink="">
      <xdr:nvSpPr>
        <xdr:cNvPr id="454" name="テキスト ボックス 453"/>
        <xdr:cNvSpPr txBox="1"/>
      </xdr:nvSpPr>
      <xdr:spPr>
        <a:xfrm>
          <a:off x="13512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55" name="楕円 454"/>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90005</xdr:rowOff>
    </xdr:from>
    <xdr:ext cx="762000" cy="259045"/>
    <xdr:sp macro="" textlink="">
      <xdr:nvSpPr>
        <xdr:cNvPr id="456" name="テキスト ボックス 455"/>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13723</xdr:rowOff>
    </xdr:from>
    <xdr:to>
      <xdr:col>29</xdr:col>
      <xdr:colOff>127000</xdr:colOff>
      <xdr:row>17</xdr:row>
      <xdr:rowOff>40453</xdr:rowOff>
    </xdr:to>
    <xdr:cxnSp macro="">
      <xdr:nvCxnSpPr>
        <xdr:cNvPr id="52" name="直線コネクタ 51"/>
        <xdr:cNvCxnSpPr/>
      </xdr:nvCxnSpPr>
      <xdr:spPr bwMode="auto">
        <a:xfrm flipV="1">
          <a:off x="5003800" y="2975998"/>
          <a:ext cx="647700" cy="2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161644</xdr:rowOff>
    </xdr:from>
    <xdr:to>
      <xdr:col>26</xdr:col>
      <xdr:colOff>50800</xdr:colOff>
      <xdr:row>17</xdr:row>
      <xdr:rowOff>40453</xdr:rowOff>
    </xdr:to>
    <xdr:cxnSp macro="">
      <xdr:nvCxnSpPr>
        <xdr:cNvPr id="55" name="直線コネクタ 54"/>
        <xdr:cNvCxnSpPr/>
      </xdr:nvCxnSpPr>
      <xdr:spPr bwMode="auto">
        <a:xfrm>
          <a:off x="4305300" y="2952469"/>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161644</xdr:rowOff>
    </xdr:from>
    <xdr:to>
      <xdr:col>22</xdr:col>
      <xdr:colOff>114300</xdr:colOff>
      <xdr:row>17</xdr:row>
      <xdr:rowOff>24565</xdr:rowOff>
    </xdr:to>
    <xdr:cxnSp macro="">
      <xdr:nvCxnSpPr>
        <xdr:cNvPr id="58" name="直線コネクタ 57"/>
        <xdr:cNvCxnSpPr/>
      </xdr:nvCxnSpPr>
      <xdr:spPr bwMode="auto">
        <a:xfrm flipV="1">
          <a:off x="3606800" y="2952469"/>
          <a:ext cx="6985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8286</xdr:rowOff>
    </xdr:from>
    <xdr:to>
      <xdr:col>18</xdr:col>
      <xdr:colOff>177800</xdr:colOff>
      <xdr:row>17</xdr:row>
      <xdr:rowOff>24565</xdr:rowOff>
    </xdr:to>
    <xdr:cxnSp macro="">
      <xdr:nvCxnSpPr>
        <xdr:cNvPr id="61" name="直線コネクタ 60"/>
        <xdr:cNvCxnSpPr/>
      </xdr:nvCxnSpPr>
      <xdr:spPr bwMode="auto">
        <a:xfrm>
          <a:off x="2908300" y="2970561"/>
          <a:ext cx="698500" cy="1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134373</xdr:rowOff>
    </xdr:from>
    <xdr:to>
      <xdr:col>29</xdr:col>
      <xdr:colOff>177800</xdr:colOff>
      <xdr:row>17</xdr:row>
      <xdr:rowOff>64523</xdr:rowOff>
    </xdr:to>
    <xdr:sp macro="" textlink="">
      <xdr:nvSpPr>
        <xdr:cNvPr id="71" name="楕円 70"/>
        <xdr:cNvSpPr/>
      </xdr:nvSpPr>
      <xdr:spPr bwMode="auto">
        <a:xfrm>
          <a:off x="5600700" y="292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106450</xdr:rowOff>
    </xdr:from>
    <xdr:ext cx="762000" cy="259045"/>
    <xdr:sp macro="" textlink="">
      <xdr:nvSpPr>
        <xdr:cNvPr id="72" name="人口1人当たり決算額の推移該当値テキスト130"/>
        <xdr:cNvSpPr txBox="1"/>
      </xdr:nvSpPr>
      <xdr:spPr>
        <a:xfrm>
          <a:off x="5740400" y="28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161103</xdr:rowOff>
    </xdr:from>
    <xdr:to>
      <xdr:col>26</xdr:col>
      <xdr:colOff>101600</xdr:colOff>
      <xdr:row>17</xdr:row>
      <xdr:rowOff>91253</xdr:rowOff>
    </xdr:to>
    <xdr:sp macro="" textlink="">
      <xdr:nvSpPr>
        <xdr:cNvPr id="73" name="楕円 72"/>
        <xdr:cNvSpPr/>
      </xdr:nvSpPr>
      <xdr:spPr bwMode="auto">
        <a:xfrm>
          <a:off x="4953000" y="295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76030</xdr:rowOff>
    </xdr:from>
    <xdr:ext cx="736600" cy="259045"/>
    <xdr:sp macro="" textlink="">
      <xdr:nvSpPr>
        <xdr:cNvPr id="74" name="テキスト ボックス 73"/>
        <xdr:cNvSpPr txBox="1"/>
      </xdr:nvSpPr>
      <xdr:spPr>
        <a:xfrm>
          <a:off x="4622800" y="30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110844</xdr:rowOff>
    </xdr:from>
    <xdr:to>
      <xdr:col>22</xdr:col>
      <xdr:colOff>165100</xdr:colOff>
      <xdr:row>17</xdr:row>
      <xdr:rowOff>40994</xdr:rowOff>
    </xdr:to>
    <xdr:sp macro="" textlink="">
      <xdr:nvSpPr>
        <xdr:cNvPr id="75" name="楕円 74"/>
        <xdr:cNvSpPr/>
      </xdr:nvSpPr>
      <xdr:spPr bwMode="auto">
        <a:xfrm>
          <a:off x="4254500" y="290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51171</xdr:rowOff>
    </xdr:from>
    <xdr:ext cx="762000" cy="259045"/>
    <xdr:sp macro="" textlink="">
      <xdr:nvSpPr>
        <xdr:cNvPr id="76" name="テキスト ボックス 75"/>
        <xdr:cNvSpPr txBox="1"/>
      </xdr:nvSpPr>
      <xdr:spPr>
        <a:xfrm>
          <a:off x="3924300" y="267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145215</xdr:rowOff>
    </xdr:from>
    <xdr:to>
      <xdr:col>19</xdr:col>
      <xdr:colOff>38100</xdr:colOff>
      <xdr:row>17</xdr:row>
      <xdr:rowOff>75365</xdr:rowOff>
    </xdr:to>
    <xdr:sp macro="" textlink="">
      <xdr:nvSpPr>
        <xdr:cNvPr id="77" name="楕円 76"/>
        <xdr:cNvSpPr/>
      </xdr:nvSpPr>
      <xdr:spPr bwMode="auto">
        <a:xfrm>
          <a:off x="3556000" y="293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85542</xdr:rowOff>
    </xdr:from>
    <xdr:ext cx="762000" cy="259045"/>
    <xdr:sp macro="" textlink="">
      <xdr:nvSpPr>
        <xdr:cNvPr id="78" name="テキスト ボックス 77"/>
        <xdr:cNvSpPr txBox="1"/>
      </xdr:nvSpPr>
      <xdr:spPr>
        <a:xfrm>
          <a:off x="3225800" y="270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128936</xdr:rowOff>
    </xdr:from>
    <xdr:to>
      <xdr:col>15</xdr:col>
      <xdr:colOff>101600</xdr:colOff>
      <xdr:row>17</xdr:row>
      <xdr:rowOff>59086</xdr:rowOff>
    </xdr:to>
    <xdr:sp macro="" textlink="">
      <xdr:nvSpPr>
        <xdr:cNvPr id="79" name="楕円 78"/>
        <xdr:cNvSpPr/>
      </xdr:nvSpPr>
      <xdr:spPr bwMode="auto">
        <a:xfrm>
          <a:off x="2857500" y="29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69263</xdr:rowOff>
    </xdr:from>
    <xdr:ext cx="762000" cy="259045"/>
    <xdr:sp macro="" textlink="">
      <xdr:nvSpPr>
        <xdr:cNvPr id="80" name="テキスト ボックス 79"/>
        <xdr:cNvSpPr txBox="1"/>
      </xdr:nvSpPr>
      <xdr:spPr>
        <a:xfrm>
          <a:off x="2527300" y="26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197352</xdr:rowOff>
    </xdr:from>
    <xdr:to>
      <xdr:col>29</xdr:col>
      <xdr:colOff>127000</xdr:colOff>
      <xdr:row>35</xdr:row>
      <xdr:rowOff>240424</xdr:rowOff>
    </xdr:to>
    <xdr:cxnSp macro="">
      <xdr:nvCxnSpPr>
        <xdr:cNvPr id="113" name="直線コネクタ 112"/>
        <xdr:cNvCxnSpPr/>
      </xdr:nvCxnSpPr>
      <xdr:spPr bwMode="auto">
        <a:xfrm>
          <a:off x="5003800" y="6807702"/>
          <a:ext cx="647700" cy="4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167977</xdr:rowOff>
    </xdr:from>
    <xdr:to>
      <xdr:col>26</xdr:col>
      <xdr:colOff>50800</xdr:colOff>
      <xdr:row>35</xdr:row>
      <xdr:rowOff>197352</xdr:rowOff>
    </xdr:to>
    <xdr:cxnSp macro="">
      <xdr:nvCxnSpPr>
        <xdr:cNvPr id="116" name="直線コネクタ 115"/>
        <xdr:cNvCxnSpPr/>
      </xdr:nvCxnSpPr>
      <xdr:spPr bwMode="auto">
        <a:xfrm>
          <a:off x="4305300" y="6778327"/>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167977</xdr:rowOff>
    </xdr:from>
    <xdr:to>
      <xdr:col>22</xdr:col>
      <xdr:colOff>114300</xdr:colOff>
      <xdr:row>35</xdr:row>
      <xdr:rowOff>204133</xdr:rowOff>
    </xdr:to>
    <xdr:cxnSp macro="">
      <xdr:nvCxnSpPr>
        <xdr:cNvPr id="119" name="直線コネクタ 118"/>
        <xdr:cNvCxnSpPr/>
      </xdr:nvCxnSpPr>
      <xdr:spPr bwMode="auto">
        <a:xfrm flipV="1">
          <a:off x="3606800" y="6778327"/>
          <a:ext cx="698500" cy="3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204133</xdr:rowOff>
    </xdr:from>
    <xdr:to>
      <xdr:col>18</xdr:col>
      <xdr:colOff>177800</xdr:colOff>
      <xdr:row>35</xdr:row>
      <xdr:rowOff>216783</xdr:rowOff>
    </xdr:to>
    <xdr:cxnSp macro="">
      <xdr:nvCxnSpPr>
        <xdr:cNvPr id="122" name="直線コネクタ 121"/>
        <xdr:cNvCxnSpPr/>
      </xdr:nvCxnSpPr>
      <xdr:spPr bwMode="auto">
        <a:xfrm flipV="1">
          <a:off x="2908300" y="6814483"/>
          <a:ext cx="698500" cy="1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189624</xdr:rowOff>
    </xdr:from>
    <xdr:to>
      <xdr:col>29</xdr:col>
      <xdr:colOff>177800</xdr:colOff>
      <xdr:row>35</xdr:row>
      <xdr:rowOff>291224</xdr:rowOff>
    </xdr:to>
    <xdr:sp macro="" textlink="">
      <xdr:nvSpPr>
        <xdr:cNvPr id="132" name="楕円 131"/>
        <xdr:cNvSpPr/>
      </xdr:nvSpPr>
      <xdr:spPr bwMode="auto">
        <a:xfrm>
          <a:off x="5600700" y="67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161701</xdr:rowOff>
    </xdr:from>
    <xdr:ext cx="762000" cy="259045"/>
    <xdr:sp macro="" textlink="">
      <xdr:nvSpPr>
        <xdr:cNvPr id="133" name="人口1人当たり決算額の推移該当値テキスト445"/>
        <xdr:cNvSpPr txBox="1"/>
      </xdr:nvSpPr>
      <xdr:spPr>
        <a:xfrm>
          <a:off x="5740400" y="677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146552</xdr:rowOff>
    </xdr:from>
    <xdr:to>
      <xdr:col>26</xdr:col>
      <xdr:colOff>101600</xdr:colOff>
      <xdr:row>35</xdr:row>
      <xdr:rowOff>248152</xdr:rowOff>
    </xdr:to>
    <xdr:sp macro="" textlink="">
      <xdr:nvSpPr>
        <xdr:cNvPr id="134" name="楕円 133"/>
        <xdr:cNvSpPr/>
      </xdr:nvSpPr>
      <xdr:spPr bwMode="auto">
        <a:xfrm>
          <a:off x="4953000" y="67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232929</xdr:rowOff>
    </xdr:from>
    <xdr:ext cx="736600" cy="259045"/>
    <xdr:sp macro="" textlink="">
      <xdr:nvSpPr>
        <xdr:cNvPr id="135" name="テキスト ボックス 134"/>
        <xdr:cNvSpPr txBox="1"/>
      </xdr:nvSpPr>
      <xdr:spPr>
        <a:xfrm>
          <a:off x="4622800" y="684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117177</xdr:rowOff>
    </xdr:from>
    <xdr:to>
      <xdr:col>22</xdr:col>
      <xdr:colOff>165100</xdr:colOff>
      <xdr:row>35</xdr:row>
      <xdr:rowOff>218777</xdr:rowOff>
    </xdr:to>
    <xdr:sp macro="" textlink="">
      <xdr:nvSpPr>
        <xdr:cNvPr id="136" name="楕円 135"/>
        <xdr:cNvSpPr/>
      </xdr:nvSpPr>
      <xdr:spPr bwMode="auto">
        <a:xfrm>
          <a:off x="4254500" y="672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228954</xdr:rowOff>
    </xdr:from>
    <xdr:ext cx="762000" cy="259045"/>
    <xdr:sp macro="" textlink="">
      <xdr:nvSpPr>
        <xdr:cNvPr id="137" name="テキスト ボックス 136"/>
        <xdr:cNvSpPr txBox="1"/>
      </xdr:nvSpPr>
      <xdr:spPr>
        <a:xfrm>
          <a:off x="3924300" y="6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153333</xdr:rowOff>
    </xdr:from>
    <xdr:to>
      <xdr:col>19</xdr:col>
      <xdr:colOff>38100</xdr:colOff>
      <xdr:row>35</xdr:row>
      <xdr:rowOff>254933</xdr:rowOff>
    </xdr:to>
    <xdr:sp macro="" textlink="">
      <xdr:nvSpPr>
        <xdr:cNvPr id="138" name="楕円 137"/>
        <xdr:cNvSpPr/>
      </xdr:nvSpPr>
      <xdr:spPr bwMode="auto">
        <a:xfrm>
          <a:off x="3556000" y="67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239710</xdr:rowOff>
    </xdr:from>
    <xdr:ext cx="762000" cy="259045"/>
    <xdr:sp macro="" textlink="">
      <xdr:nvSpPr>
        <xdr:cNvPr id="139" name="テキスト ボックス 138"/>
        <xdr:cNvSpPr txBox="1"/>
      </xdr:nvSpPr>
      <xdr:spPr>
        <a:xfrm>
          <a:off x="3225800" y="68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165983</xdr:rowOff>
    </xdr:from>
    <xdr:to>
      <xdr:col>15</xdr:col>
      <xdr:colOff>101600</xdr:colOff>
      <xdr:row>35</xdr:row>
      <xdr:rowOff>267583</xdr:rowOff>
    </xdr:to>
    <xdr:sp macro="" textlink="">
      <xdr:nvSpPr>
        <xdr:cNvPr id="140" name="楕円 139"/>
        <xdr:cNvSpPr/>
      </xdr:nvSpPr>
      <xdr:spPr bwMode="auto">
        <a:xfrm>
          <a:off x="2857500" y="677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252360</xdr:rowOff>
    </xdr:from>
    <xdr:ext cx="762000" cy="259045"/>
    <xdr:sp macro="" textlink="">
      <xdr:nvSpPr>
        <xdr:cNvPr id="141" name="テキスト ボックス 140"/>
        <xdr:cNvSpPr txBox="1"/>
      </xdr:nvSpPr>
      <xdr:spPr>
        <a:xfrm>
          <a:off x="2527300" y="686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155963</xdr:rowOff>
    </xdr:from>
    <xdr:to>
      <xdr:col>24</xdr:col>
      <xdr:colOff>63500</xdr:colOff>
      <xdr:row>35</xdr:row>
      <xdr:rowOff>168324</xdr:rowOff>
    </xdr:to>
    <xdr:cxnSp macro="">
      <xdr:nvCxnSpPr>
        <xdr:cNvPr id="63" name="直線コネクタ 62"/>
        <xdr:cNvCxnSpPr/>
      </xdr:nvCxnSpPr>
      <xdr:spPr>
        <a:xfrm flipV="1">
          <a:off x="3797300" y="6156713"/>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149497</xdr:rowOff>
    </xdr:from>
    <xdr:to>
      <xdr:col>19</xdr:col>
      <xdr:colOff>177800</xdr:colOff>
      <xdr:row>35</xdr:row>
      <xdr:rowOff>168324</xdr:rowOff>
    </xdr:to>
    <xdr:cxnSp macro="">
      <xdr:nvCxnSpPr>
        <xdr:cNvPr id="66" name="直線コネクタ 65"/>
        <xdr:cNvCxnSpPr/>
      </xdr:nvCxnSpPr>
      <xdr:spPr>
        <a:xfrm>
          <a:off x="2908300" y="615024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149497</xdr:rowOff>
    </xdr:from>
    <xdr:to>
      <xdr:col>15</xdr:col>
      <xdr:colOff>50800</xdr:colOff>
      <xdr:row>35</xdr:row>
      <xdr:rowOff>168814</xdr:rowOff>
    </xdr:to>
    <xdr:cxnSp macro="">
      <xdr:nvCxnSpPr>
        <xdr:cNvPr id="69" name="直線コネクタ 68"/>
        <xdr:cNvCxnSpPr/>
      </xdr:nvCxnSpPr>
      <xdr:spPr>
        <a:xfrm flipV="1">
          <a:off x="2019300" y="6150247"/>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136679</xdr:rowOff>
    </xdr:from>
    <xdr:to>
      <xdr:col>10</xdr:col>
      <xdr:colOff>114300</xdr:colOff>
      <xdr:row>35</xdr:row>
      <xdr:rowOff>168814</xdr:rowOff>
    </xdr:to>
    <xdr:cxnSp macro="">
      <xdr:nvCxnSpPr>
        <xdr:cNvPr id="72" name="直線コネクタ 71"/>
        <xdr:cNvCxnSpPr/>
      </xdr:nvCxnSpPr>
      <xdr:spPr>
        <a:xfrm>
          <a:off x="1130300" y="6137429"/>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105163</xdr:rowOff>
    </xdr:from>
    <xdr:to>
      <xdr:col>24</xdr:col>
      <xdr:colOff>114300</xdr:colOff>
      <xdr:row>36</xdr:row>
      <xdr:rowOff>35313</xdr:rowOff>
    </xdr:to>
    <xdr:sp macro="" textlink="">
      <xdr:nvSpPr>
        <xdr:cNvPr id="82" name="楕円 81"/>
        <xdr:cNvSpPr/>
      </xdr:nvSpPr>
      <xdr:spPr>
        <a:xfrm>
          <a:off x="4584700" y="61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83590</xdr:rowOff>
    </xdr:from>
    <xdr:ext cx="534377" cy="259045"/>
    <xdr:sp macro="" textlink="">
      <xdr:nvSpPr>
        <xdr:cNvPr id="83" name="人件費該当値テキスト"/>
        <xdr:cNvSpPr txBox="1"/>
      </xdr:nvSpPr>
      <xdr:spPr>
        <a:xfrm>
          <a:off x="4686300" y="60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117524</xdr:rowOff>
    </xdr:from>
    <xdr:to>
      <xdr:col>20</xdr:col>
      <xdr:colOff>38100</xdr:colOff>
      <xdr:row>36</xdr:row>
      <xdr:rowOff>47674</xdr:rowOff>
    </xdr:to>
    <xdr:sp macro="" textlink="">
      <xdr:nvSpPr>
        <xdr:cNvPr id="84" name="楕円 83"/>
        <xdr:cNvSpPr/>
      </xdr:nvSpPr>
      <xdr:spPr>
        <a:xfrm>
          <a:off x="3746500" y="61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38801</xdr:rowOff>
    </xdr:from>
    <xdr:ext cx="534377" cy="259045"/>
    <xdr:sp macro="" textlink="">
      <xdr:nvSpPr>
        <xdr:cNvPr id="85" name="テキスト ボックス 84"/>
        <xdr:cNvSpPr txBox="1"/>
      </xdr:nvSpPr>
      <xdr:spPr>
        <a:xfrm>
          <a:off x="3530111" y="62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98697</xdr:rowOff>
    </xdr:from>
    <xdr:to>
      <xdr:col>15</xdr:col>
      <xdr:colOff>101600</xdr:colOff>
      <xdr:row>36</xdr:row>
      <xdr:rowOff>28847</xdr:rowOff>
    </xdr:to>
    <xdr:sp macro="" textlink="">
      <xdr:nvSpPr>
        <xdr:cNvPr id="86" name="楕円 85"/>
        <xdr:cNvSpPr/>
      </xdr:nvSpPr>
      <xdr:spPr>
        <a:xfrm>
          <a:off x="2857500" y="60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19974</xdr:rowOff>
    </xdr:from>
    <xdr:ext cx="534377" cy="259045"/>
    <xdr:sp macro="" textlink="">
      <xdr:nvSpPr>
        <xdr:cNvPr id="87" name="テキスト ボックス 86"/>
        <xdr:cNvSpPr txBox="1"/>
      </xdr:nvSpPr>
      <xdr:spPr>
        <a:xfrm>
          <a:off x="2641111" y="61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118014</xdr:rowOff>
    </xdr:from>
    <xdr:to>
      <xdr:col>10</xdr:col>
      <xdr:colOff>165100</xdr:colOff>
      <xdr:row>36</xdr:row>
      <xdr:rowOff>48164</xdr:rowOff>
    </xdr:to>
    <xdr:sp macro="" textlink="">
      <xdr:nvSpPr>
        <xdr:cNvPr id="88" name="楕円 87"/>
        <xdr:cNvSpPr/>
      </xdr:nvSpPr>
      <xdr:spPr>
        <a:xfrm>
          <a:off x="1968500" y="61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39291</xdr:rowOff>
    </xdr:from>
    <xdr:ext cx="534377" cy="259045"/>
    <xdr:sp macro="" textlink="">
      <xdr:nvSpPr>
        <xdr:cNvPr id="89" name="テキスト ボックス 88"/>
        <xdr:cNvSpPr txBox="1"/>
      </xdr:nvSpPr>
      <xdr:spPr>
        <a:xfrm>
          <a:off x="1752111" y="62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85879</xdr:rowOff>
    </xdr:from>
    <xdr:to>
      <xdr:col>6</xdr:col>
      <xdr:colOff>38100</xdr:colOff>
      <xdr:row>36</xdr:row>
      <xdr:rowOff>16029</xdr:rowOff>
    </xdr:to>
    <xdr:sp macro="" textlink="">
      <xdr:nvSpPr>
        <xdr:cNvPr id="90" name="楕円 89"/>
        <xdr:cNvSpPr/>
      </xdr:nvSpPr>
      <xdr:spPr>
        <a:xfrm>
          <a:off x="1079500" y="6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7156</xdr:rowOff>
    </xdr:from>
    <xdr:ext cx="534377" cy="259045"/>
    <xdr:sp macro="" textlink="">
      <xdr:nvSpPr>
        <xdr:cNvPr id="91" name="テキスト ボックス 90"/>
        <xdr:cNvSpPr txBox="1"/>
      </xdr:nvSpPr>
      <xdr:spPr>
        <a:xfrm>
          <a:off x="863111" y="61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88461</xdr:rowOff>
    </xdr:from>
    <xdr:to>
      <xdr:col>24</xdr:col>
      <xdr:colOff>63500</xdr:colOff>
      <xdr:row>55</xdr:row>
      <xdr:rowOff>22298</xdr:rowOff>
    </xdr:to>
    <xdr:cxnSp macro="">
      <xdr:nvCxnSpPr>
        <xdr:cNvPr id="123" name="直線コネクタ 122"/>
        <xdr:cNvCxnSpPr/>
      </xdr:nvCxnSpPr>
      <xdr:spPr>
        <a:xfrm flipV="1">
          <a:off x="3797300" y="9346761"/>
          <a:ext cx="8382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22298</xdr:rowOff>
    </xdr:from>
    <xdr:to>
      <xdr:col>19</xdr:col>
      <xdr:colOff>177800</xdr:colOff>
      <xdr:row>55</xdr:row>
      <xdr:rowOff>32079</xdr:rowOff>
    </xdr:to>
    <xdr:cxnSp macro="">
      <xdr:nvCxnSpPr>
        <xdr:cNvPr id="126" name="直線コネクタ 125"/>
        <xdr:cNvCxnSpPr/>
      </xdr:nvCxnSpPr>
      <xdr:spPr>
        <a:xfrm flipV="1">
          <a:off x="2908300" y="9452048"/>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32079</xdr:rowOff>
    </xdr:from>
    <xdr:to>
      <xdr:col>15</xdr:col>
      <xdr:colOff>50800</xdr:colOff>
      <xdr:row>55</xdr:row>
      <xdr:rowOff>105214</xdr:rowOff>
    </xdr:to>
    <xdr:cxnSp macro="">
      <xdr:nvCxnSpPr>
        <xdr:cNvPr id="129" name="直線コネクタ 128"/>
        <xdr:cNvCxnSpPr/>
      </xdr:nvCxnSpPr>
      <xdr:spPr>
        <a:xfrm flipV="1">
          <a:off x="2019300" y="9461829"/>
          <a:ext cx="889000" cy="7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105214</xdr:rowOff>
    </xdr:from>
    <xdr:to>
      <xdr:col>10</xdr:col>
      <xdr:colOff>114300</xdr:colOff>
      <xdr:row>56</xdr:row>
      <xdr:rowOff>7716</xdr:rowOff>
    </xdr:to>
    <xdr:cxnSp macro="">
      <xdr:nvCxnSpPr>
        <xdr:cNvPr id="132" name="直線コネクタ 131"/>
        <xdr:cNvCxnSpPr/>
      </xdr:nvCxnSpPr>
      <xdr:spPr>
        <a:xfrm flipV="1">
          <a:off x="1130300" y="9534964"/>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160661</xdr:rowOff>
    </xdr:from>
    <xdr:ext cx="534377" cy="259045"/>
    <xdr:sp macro="" textlink="">
      <xdr:nvSpPr>
        <xdr:cNvPr id="136" name="テキスト ボックス 135"/>
        <xdr:cNvSpPr txBox="1"/>
      </xdr:nvSpPr>
      <xdr:spPr>
        <a:xfrm>
          <a:off x="863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37661</xdr:rowOff>
    </xdr:from>
    <xdr:to>
      <xdr:col>24</xdr:col>
      <xdr:colOff>114300</xdr:colOff>
      <xdr:row>54</xdr:row>
      <xdr:rowOff>139261</xdr:rowOff>
    </xdr:to>
    <xdr:sp macro="" textlink="">
      <xdr:nvSpPr>
        <xdr:cNvPr id="142" name="楕円 141"/>
        <xdr:cNvSpPr/>
      </xdr:nvSpPr>
      <xdr:spPr>
        <a:xfrm>
          <a:off x="4584700" y="9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60538</xdr:rowOff>
    </xdr:from>
    <xdr:ext cx="534377" cy="259045"/>
    <xdr:sp macro="" textlink="">
      <xdr:nvSpPr>
        <xdr:cNvPr id="143" name="物件費該当値テキスト"/>
        <xdr:cNvSpPr txBox="1"/>
      </xdr:nvSpPr>
      <xdr:spPr>
        <a:xfrm>
          <a:off x="4686300" y="91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142948</xdr:rowOff>
    </xdr:from>
    <xdr:to>
      <xdr:col>20</xdr:col>
      <xdr:colOff>38100</xdr:colOff>
      <xdr:row>55</xdr:row>
      <xdr:rowOff>73098</xdr:rowOff>
    </xdr:to>
    <xdr:sp macro="" textlink="">
      <xdr:nvSpPr>
        <xdr:cNvPr id="144" name="楕円 143"/>
        <xdr:cNvSpPr/>
      </xdr:nvSpPr>
      <xdr:spPr>
        <a:xfrm>
          <a:off x="3746500" y="94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64225</xdr:rowOff>
    </xdr:from>
    <xdr:ext cx="534377" cy="259045"/>
    <xdr:sp macro="" textlink="">
      <xdr:nvSpPr>
        <xdr:cNvPr id="145" name="テキスト ボックス 144"/>
        <xdr:cNvSpPr txBox="1"/>
      </xdr:nvSpPr>
      <xdr:spPr>
        <a:xfrm>
          <a:off x="3530111" y="94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152729</xdr:rowOff>
    </xdr:from>
    <xdr:to>
      <xdr:col>15</xdr:col>
      <xdr:colOff>101600</xdr:colOff>
      <xdr:row>55</xdr:row>
      <xdr:rowOff>82879</xdr:rowOff>
    </xdr:to>
    <xdr:sp macro="" textlink="">
      <xdr:nvSpPr>
        <xdr:cNvPr id="146" name="楕円 145"/>
        <xdr:cNvSpPr/>
      </xdr:nvSpPr>
      <xdr:spPr>
        <a:xfrm>
          <a:off x="2857500" y="94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99406</xdr:rowOff>
    </xdr:from>
    <xdr:ext cx="534377" cy="259045"/>
    <xdr:sp macro="" textlink="">
      <xdr:nvSpPr>
        <xdr:cNvPr id="147" name="テキスト ボックス 146"/>
        <xdr:cNvSpPr txBox="1"/>
      </xdr:nvSpPr>
      <xdr:spPr>
        <a:xfrm>
          <a:off x="2641111" y="91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54414</xdr:rowOff>
    </xdr:from>
    <xdr:to>
      <xdr:col>10</xdr:col>
      <xdr:colOff>165100</xdr:colOff>
      <xdr:row>55</xdr:row>
      <xdr:rowOff>156014</xdr:rowOff>
    </xdr:to>
    <xdr:sp macro="" textlink="">
      <xdr:nvSpPr>
        <xdr:cNvPr id="148" name="楕円 147"/>
        <xdr:cNvSpPr/>
      </xdr:nvSpPr>
      <xdr:spPr>
        <a:xfrm>
          <a:off x="1968500" y="94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1091</xdr:rowOff>
    </xdr:from>
    <xdr:ext cx="534377" cy="259045"/>
    <xdr:sp macro="" textlink="">
      <xdr:nvSpPr>
        <xdr:cNvPr id="149" name="テキスト ボックス 148"/>
        <xdr:cNvSpPr txBox="1"/>
      </xdr:nvSpPr>
      <xdr:spPr>
        <a:xfrm>
          <a:off x="1752111" y="92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128366</xdr:rowOff>
    </xdr:from>
    <xdr:to>
      <xdr:col>6</xdr:col>
      <xdr:colOff>38100</xdr:colOff>
      <xdr:row>56</xdr:row>
      <xdr:rowOff>58516</xdr:rowOff>
    </xdr:to>
    <xdr:sp macro="" textlink="">
      <xdr:nvSpPr>
        <xdr:cNvPr id="150" name="楕円 149"/>
        <xdr:cNvSpPr/>
      </xdr:nvSpPr>
      <xdr:spPr>
        <a:xfrm>
          <a:off x="1079500" y="95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75043</xdr:rowOff>
    </xdr:from>
    <xdr:ext cx="534377" cy="259045"/>
    <xdr:sp macro="" textlink="">
      <xdr:nvSpPr>
        <xdr:cNvPr id="151" name="テキスト ボックス 150"/>
        <xdr:cNvSpPr txBox="1"/>
      </xdr:nvSpPr>
      <xdr:spPr>
        <a:xfrm>
          <a:off x="863111" y="93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81407</xdr:rowOff>
    </xdr:from>
    <xdr:to>
      <xdr:col>24</xdr:col>
      <xdr:colOff>63500</xdr:colOff>
      <xdr:row>72</xdr:row>
      <xdr:rowOff>121221</xdr:rowOff>
    </xdr:to>
    <xdr:cxnSp macro="">
      <xdr:nvCxnSpPr>
        <xdr:cNvPr id="180" name="直線コネクタ 179"/>
        <xdr:cNvCxnSpPr/>
      </xdr:nvCxnSpPr>
      <xdr:spPr>
        <a:xfrm>
          <a:off x="3797300" y="12425807"/>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81407</xdr:rowOff>
    </xdr:from>
    <xdr:to>
      <xdr:col>19</xdr:col>
      <xdr:colOff>177800</xdr:colOff>
      <xdr:row>72</xdr:row>
      <xdr:rowOff>127927</xdr:rowOff>
    </xdr:to>
    <xdr:cxnSp macro="">
      <xdr:nvCxnSpPr>
        <xdr:cNvPr id="183" name="直線コネクタ 182"/>
        <xdr:cNvCxnSpPr/>
      </xdr:nvCxnSpPr>
      <xdr:spPr>
        <a:xfrm flipV="1">
          <a:off x="2908300" y="12425807"/>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127927</xdr:rowOff>
    </xdr:from>
    <xdr:to>
      <xdr:col>15</xdr:col>
      <xdr:colOff>50800</xdr:colOff>
      <xdr:row>72</xdr:row>
      <xdr:rowOff>161189</xdr:rowOff>
    </xdr:to>
    <xdr:cxnSp macro="">
      <xdr:nvCxnSpPr>
        <xdr:cNvPr id="186" name="直線コネクタ 185"/>
        <xdr:cNvCxnSpPr/>
      </xdr:nvCxnSpPr>
      <xdr:spPr>
        <a:xfrm flipV="1">
          <a:off x="2019300" y="12472327"/>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139281</xdr:rowOff>
    </xdr:from>
    <xdr:to>
      <xdr:col>10</xdr:col>
      <xdr:colOff>114300</xdr:colOff>
      <xdr:row>72</xdr:row>
      <xdr:rowOff>161189</xdr:rowOff>
    </xdr:to>
    <xdr:cxnSp macro="">
      <xdr:nvCxnSpPr>
        <xdr:cNvPr id="189" name="直線コネクタ 188"/>
        <xdr:cNvCxnSpPr/>
      </xdr:nvCxnSpPr>
      <xdr:spPr>
        <a:xfrm>
          <a:off x="1130300" y="124836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70421</xdr:rowOff>
    </xdr:from>
    <xdr:to>
      <xdr:col>24</xdr:col>
      <xdr:colOff>114300</xdr:colOff>
      <xdr:row>73</xdr:row>
      <xdr:rowOff>571</xdr:rowOff>
    </xdr:to>
    <xdr:sp macro="" textlink="">
      <xdr:nvSpPr>
        <xdr:cNvPr id="199" name="楕円 198"/>
        <xdr:cNvSpPr/>
      </xdr:nvSpPr>
      <xdr:spPr>
        <a:xfrm>
          <a:off x="4584700" y="124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93298</xdr:rowOff>
    </xdr:from>
    <xdr:ext cx="534377" cy="259045"/>
    <xdr:sp macro="" textlink="">
      <xdr:nvSpPr>
        <xdr:cNvPr id="200" name="維持補修費該当値テキスト"/>
        <xdr:cNvSpPr txBox="1"/>
      </xdr:nvSpPr>
      <xdr:spPr>
        <a:xfrm>
          <a:off x="4686300" y="122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30607</xdr:rowOff>
    </xdr:from>
    <xdr:to>
      <xdr:col>20</xdr:col>
      <xdr:colOff>38100</xdr:colOff>
      <xdr:row>72</xdr:row>
      <xdr:rowOff>132207</xdr:rowOff>
    </xdr:to>
    <xdr:sp macro="" textlink="">
      <xdr:nvSpPr>
        <xdr:cNvPr id="201" name="楕円 200"/>
        <xdr:cNvSpPr/>
      </xdr:nvSpPr>
      <xdr:spPr>
        <a:xfrm>
          <a:off x="3746500" y="1237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148734</xdr:rowOff>
    </xdr:from>
    <xdr:ext cx="534377" cy="259045"/>
    <xdr:sp macro="" textlink="">
      <xdr:nvSpPr>
        <xdr:cNvPr id="202" name="テキスト ボックス 201"/>
        <xdr:cNvSpPr txBox="1"/>
      </xdr:nvSpPr>
      <xdr:spPr>
        <a:xfrm>
          <a:off x="3530111" y="12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77127</xdr:rowOff>
    </xdr:from>
    <xdr:to>
      <xdr:col>15</xdr:col>
      <xdr:colOff>101600</xdr:colOff>
      <xdr:row>73</xdr:row>
      <xdr:rowOff>7277</xdr:rowOff>
    </xdr:to>
    <xdr:sp macro="" textlink="">
      <xdr:nvSpPr>
        <xdr:cNvPr id="203" name="楕円 202"/>
        <xdr:cNvSpPr/>
      </xdr:nvSpPr>
      <xdr:spPr>
        <a:xfrm>
          <a:off x="2857500" y="124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23804</xdr:rowOff>
    </xdr:from>
    <xdr:ext cx="534377" cy="259045"/>
    <xdr:sp macro="" textlink="">
      <xdr:nvSpPr>
        <xdr:cNvPr id="204" name="テキスト ボックス 203"/>
        <xdr:cNvSpPr txBox="1"/>
      </xdr:nvSpPr>
      <xdr:spPr>
        <a:xfrm>
          <a:off x="2641111" y="12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110389</xdr:rowOff>
    </xdr:from>
    <xdr:to>
      <xdr:col>10</xdr:col>
      <xdr:colOff>165100</xdr:colOff>
      <xdr:row>73</xdr:row>
      <xdr:rowOff>40539</xdr:rowOff>
    </xdr:to>
    <xdr:sp macro="" textlink="">
      <xdr:nvSpPr>
        <xdr:cNvPr id="205" name="楕円 204"/>
        <xdr:cNvSpPr/>
      </xdr:nvSpPr>
      <xdr:spPr>
        <a:xfrm>
          <a:off x="1968500" y="124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57066</xdr:rowOff>
    </xdr:from>
    <xdr:ext cx="534377" cy="259045"/>
    <xdr:sp macro="" textlink="">
      <xdr:nvSpPr>
        <xdr:cNvPr id="206" name="テキスト ボックス 205"/>
        <xdr:cNvSpPr txBox="1"/>
      </xdr:nvSpPr>
      <xdr:spPr>
        <a:xfrm>
          <a:off x="1752111" y="122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88481</xdr:rowOff>
    </xdr:from>
    <xdr:to>
      <xdr:col>6</xdr:col>
      <xdr:colOff>38100</xdr:colOff>
      <xdr:row>73</xdr:row>
      <xdr:rowOff>18631</xdr:rowOff>
    </xdr:to>
    <xdr:sp macro="" textlink="">
      <xdr:nvSpPr>
        <xdr:cNvPr id="207" name="楕円 206"/>
        <xdr:cNvSpPr/>
      </xdr:nvSpPr>
      <xdr:spPr>
        <a:xfrm>
          <a:off x="1079500" y="12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35158</xdr:rowOff>
    </xdr:from>
    <xdr:ext cx="534377" cy="259045"/>
    <xdr:sp macro="" textlink="">
      <xdr:nvSpPr>
        <xdr:cNvPr id="208" name="テキスト ボックス 207"/>
        <xdr:cNvSpPr txBox="1"/>
      </xdr:nvSpPr>
      <xdr:spPr>
        <a:xfrm>
          <a:off x="863111" y="12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62319</xdr:rowOff>
    </xdr:from>
    <xdr:to>
      <xdr:col>24</xdr:col>
      <xdr:colOff>63500</xdr:colOff>
      <xdr:row>95</xdr:row>
      <xdr:rowOff>88853</xdr:rowOff>
    </xdr:to>
    <xdr:cxnSp macro="">
      <xdr:nvCxnSpPr>
        <xdr:cNvPr id="240" name="直線コネクタ 239"/>
        <xdr:cNvCxnSpPr/>
      </xdr:nvCxnSpPr>
      <xdr:spPr>
        <a:xfrm flipV="1">
          <a:off x="3797300" y="16350069"/>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88853</xdr:rowOff>
    </xdr:from>
    <xdr:to>
      <xdr:col>19</xdr:col>
      <xdr:colOff>177800</xdr:colOff>
      <xdr:row>95</xdr:row>
      <xdr:rowOff>109116</xdr:rowOff>
    </xdr:to>
    <xdr:cxnSp macro="">
      <xdr:nvCxnSpPr>
        <xdr:cNvPr id="243" name="直線コネクタ 242"/>
        <xdr:cNvCxnSpPr/>
      </xdr:nvCxnSpPr>
      <xdr:spPr>
        <a:xfrm flipV="1">
          <a:off x="2908300" y="16376603"/>
          <a:ext cx="889000" cy="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109116</xdr:rowOff>
    </xdr:from>
    <xdr:to>
      <xdr:col>15</xdr:col>
      <xdr:colOff>50800</xdr:colOff>
      <xdr:row>95</xdr:row>
      <xdr:rowOff>151016</xdr:rowOff>
    </xdr:to>
    <xdr:cxnSp macro="">
      <xdr:nvCxnSpPr>
        <xdr:cNvPr id="246" name="直線コネクタ 245"/>
        <xdr:cNvCxnSpPr/>
      </xdr:nvCxnSpPr>
      <xdr:spPr>
        <a:xfrm flipV="1">
          <a:off x="2019300" y="16396866"/>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151016</xdr:rowOff>
    </xdr:from>
    <xdr:to>
      <xdr:col>10</xdr:col>
      <xdr:colOff>114300</xdr:colOff>
      <xdr:row>96</xdr:row>
      <xdr:rowOff>143749</xdr:rowOff>
    </xdr:to>
    <xdr:cxnSp macro="">
      <xdr:nvCxnSpPr>
        <xdr:cNvPr id="249" name="直線コネクタ 248"/>
        <xdr:cNvCxnSpPr/>
      </xdr:nvCxnSpPr>
      <xdr:spPr>
        <a:xfrm flipV="1">
          <a:off x="1130300" y="16438766"/>
          <a:ext cx="889000" cy="16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11519</xdr:rowOff>
    </xdr:from>
    <xdr:to>
      <xdr:col>24</xdr:col>
      <xdr:colOff>114300</xdr:colOff>
      <xdr:row>95</xdr:row>
      <xdr:rowOff>113119</xdr:rowOff>
    </xdr:to>
    <xdr:sp macro="" textlink="">
      <xdr:nvSpPr>
        <xdr:cNvPr id="259" name="楕円 258"/>
        <xdr:cNvSpPr/>
      </xdr:nvSpPr>
      <xdr:spPr>
        <a:xfrm>
          <a:off x="4584700" y="16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161396</xdr:rowOff>
    </xdr:from>
    <xdr:ext cx="534377" cy="259045"/>
    <xdr:sp macro="" textlink="">
      <xdr:nvSpPr>
        <xdr:cNvPr id="260" name="扶助費該当値テキスト"/>
        <xdr:cNvSpPr txBox="1"/>
      </xdr:nvSpPr>
      <xdr:spPr>
        <a:xfrm>
          <a:off x="4686300" y="162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38053</xdr:rowOff>
    </xdr:from>
    <xdr:to>
      <xdr:col>20</xdr:col>
      <xdr:colOff>38100</xdr:colOff>
      <xdr:row>95</xdr:row>
      <xdr:rowOff>139653</xdr:rowOff>
    </xdr:to>
    <xdr:sp macro="" textlink="">
      <xdr:nvSpPr>
        <xdr:cNvPr id="261" name="楕円 260"/>
        <xdr:cNvSpPr/>
      </xdr:nvSpPr>
      <xdr:spPr>
        <a:xfrm>
          <a:off x="3746500" y="163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130780</xdr:rowOff>
    </xdr:from>
    <xdr:ext cx="534377" cy="259045"/>
    <xdr:sp macro="" textlink="">
      <xdr:nvSpPr>
        <xdr:cNvPr id="262" name="テキスト ボックス 261"/>
        <xdr:cNvSpPr txBox="1"/>
      </xdr:nvSpPr>
      <xdr:spPr>
        <a:xfrm>
          <a:off x="3530111" y="164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58316</xdr:rowOff>
    </xdr:from>
    <xdr:to>
      <xdr:col>15</xdr:col>
      <xdr:colOff>101600</xdr:colOff>
      <xdr:row>95</xdr:row>
      <xdr:rowOff>159916</xdr:rowOff>
    </xdr:to>
    <xdr:sp macro="" textlink="">
      <xdr:nvSpPr>
        <xdr:cNvPr id="263" name="楕円 262"/>
        <xdr:cNvSpPr/>
      </xdr:nvSpPr>
      <xdr:spPr>
        <a:xfrm>
          <a:off x="2857500" y="163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151043</xdr:rowOff>
    </xdr:from>
    <xdr:ext cx="534377" cy="259045"/>
    <xdr:sp macro="" textlink="">
      <xdr:nvSpPr>
        <xdr:cNvPr id="264" name="テキスト ボックス 263"/>
        <xdr:cNvSpPr txBox="1"/>
      </xdr:nvSpPr>
      <xdr:spPr>
        <a:xfrm>
          <a:off x="2641111" y="1643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100216</xdr:rowOff>
    </xdr:from>
    <xdr:to>
      <xdr:col>10</xdr:col>
      <xdr:colOff>165100</xdr:colOff>
      <xdr:row>96</xdr:row>
      <xdr:rowOff>30366</xdr:rowOff>
    </xdr:to>
    <xdr:sp macro="" textlink="">
      <xdr:nvSpPr>
        <xdr:cNvPr id="265" name="楕円 264"/>
        <xdr:cNvSpPr/>
      </xdr:nvSpPr>
      <xdr:spPr>
        <a:xfrm>
          <a:off x="1968500" y="163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21493</xdr:rowOff>
    </xdr:from>
    <xdr:ext cx="534377" cy="259045"/>
    <xdr:sp macro="" textlink="">
      <xdr:nvSpPr>
        <xdr:cNvPr id="266" name="テキスト ボックス 265"/>
        <xdr:cNvSpPr txBox="1"/>
      </xdr:nvSpPr>
      <xdr:spPr>
        <a:xfrm>
          <a:off x="1752111" y="164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67" name="楕円 266"/>
        <xdr:cNvSpPr/>
      </xdr:nvSpPr>
      <xdr:spPr>
        <a:xfrm>
          <a:off x="1079500" y="165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14226</xdr:rowOff>
    </xdr:from>
    <xdr:ext cx="534377" cy="259045"/>
    <xdr:sp macro="" textlink="">
      <xdr:nvSpPr>
        <xdr:cNvPr id="268" name="テキスト ボックス 267"/>
        <xdr:cNvSpPr txBox="1"/>
      </xdr:nvSpPr>
      <xdr:spPr>
        <a:xfrm>
          <a:off x="863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132592</xdr:rowOff>
    </xdr:from>
    <xdr:to>
      <xdr:col>55</xdr:col>
      <xdr:colOff>0</xdr:colOff>
      <xdr:row>35</xdr:row>
      <xdr:rowOff>164138</xdr:rowOff>
    </xdr:to>
    <xdr:cxnSp macro="">
      <xdr:nvCxnSpPr>
        <xdr:cNvPr id="299" name="直線コネクタ 298"/>
        <xdr:cNvCxnSpPr/>
      </xdr:nvCxnSpPr>
      <xdr:spPr>
        <a:xfrm flipV="1">
          <a:off x="9639300" y="6133342"/>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164138</xdr:rowOff>
    </xdr:from>
    <xdr:to>
      <xdr:col>50</xdr:col>
      <xdr:colOff>114300</xdr:colOff>
      <xdr:row>36</xdr:row>
      <xdr:rowOff>3400</xdr:rowOff>
    </xdr:to>
    <xdr:cxnSp macro="">
      <xdr:nvCxnSpPr>
        <xdr:cNvPr id="302" name="直線コネクタ 301"/>
        <xdr:cNvCxnSpPr/>
      </xdr:nvCxnSpPr>
      <xdr:spPr>
        <a:xfrm flipV="1">
          <a:off x="8750300" y="6164888"/>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166479</xdr:rowOff>
    </xdr:from>
    <xdr:to>
      <xdr:col>45</xdr:col>
      <xdr:colOff>177800</xdr:colOff>
      <xdr:row>36</xdr:row>
      <xdr:rowOff>3400</xdr:rowOff>
    </xdr:to>
    <xdr:cxnSp macro="">
      <xdr:nvCxnSpPr>
        <xdr:cNvPr id="305" name="直線コネクタ 304"/>
        <xdr:cNvCxnSpPr/>
      </xdr:nvCxnSpPr>
      <xdr:spPr>
        <a:xfrm>
          <a:off x="7861300" y="6167229"/>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116002</xdr:rowOff>
    </xdr:from>
    <xdr:to>
      <xdr:col>41</xdr:col>
      <xdr:colOff>50800</xdr:colOff>
      <xdr:row>35</xdr:row>
      <xdr:rowOff>166479</xdr:rowOff>
    </xdr:to>
    <xdr:cxnSp macro="">
      <xdr:nvCxnSpPr>
        <xdr:cNvPr id="308" name="直線コネクタ 307"/>
        <xdr:cNvCxnSpPr/>
      </xdr:nvCxnSpPr>
      <xdr:spPr>
        <a:xfrm>
          <a:off x="6972300" y="6116752"/>
          <a:ext cx="889000" cy="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81792</xdr:rowOff>
    </xdr:from>
    <xdr:to>
      <xdr:col>55</xdr:col>
      <xdr:colOff>50800</xdr:colOff>
      <xdr:row>36</xdr:row>
      <xdr:rowOff>11942</xdr:rowOff>
    </xdr:to>
    <xdr:sp macro="" textlink="">
      <xdr:nvSpPr>
        <xdr:cNvPr id="318" name="楕円 317"/>
        <xdr:cNvSpPr/>
      </xdr:nvSpPr>
      <xdr:spPr>
        <a:xfrm>
          <a:off x="10426700" y="608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60219</xdr:rowOff>
    </xdr:from>
    <xdr:ext cx="534377" cy="259045"/>
    <xdr:sp macro="" textlink="">
      <xdr:nvSpPr>
        <xdr:cNvPr id="319" name="補助費等該当値テキスト"/>
        <xdr:cNvSpPr txBox="1"/>
      </xdr:nvSpPr>
      <xdr:spPr>
        <a:xfrm>
          <a:off x="10528300" y="60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113338</xdr:rowOff>
    </xdr:from>
    <xdr:to>
      <xdr:col>50</xdr:col>
      <xdr:colOff>165100</xdr:colOff>
      <xdr:row>36</xdr:row>
      <xdr:rowOff>43488</xdr:rowOff>
    </xdr:to>
    <xdr:sp macro="" textlink="">
      <xdr:nvSpPr>
        <xdr:cNvPr id="320" name="楕円 319"/>
        <xdr:cNvSpPr/>
      </xdr:nvSpPr>
      <xdr:spPr>
        <a:xfrm>
          <a:off x="9588500" y="61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34615</xdr:rowOff>
    </xdr:from>
    <xdr:ext cx="534377" cy="259045"/>
    <xdr:sp macro="" textlink="">
      <xdr:nvSpPr>
        <xdr:cNvPr id="321" name="テキスト ボックス 320"/>
        <xdr:cNvSpPr txBox="1"/>
      </xdr:nvSpPr>
      <xdr:spPr>
        <a:xfrm>
          <a:off x="9372111" y="62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124050</xdr:rowOff>
    </xdr:from>
    <xdr:to>
      <xdr:col>46</xdr:col>
      <xdr:colOff>38100</xdr:colOff>
      <xdr:row>36</xdr:row>
      <xdr:rowOff>54200</xdr:rowOff>
    </xdr:to>
    <xdr:sp macro="" textlink="">
      <xdr:nvSpPr>
        <xdr:cNvPr id="322" name="楕円 321"/>
        <xdr:cNvSpPr/>
      </xdr:nvSpPr>
      <xdr:spPr>
        <a:xfrm>
          <a:off x="8699500" y="6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45327</xdr:rowOff>
    </xdr:from>
    <xdr:ext cx="534377" cy="259045"/>
    <xdr:sp macro="" textlink="">
      <xdr:nvSpPr>
        <xdr:cNvPr id="323" name="テキスト ボックス 322"/>
        <xdr:cNvSpPr txBox="1"/>
      </xdr:nvSpPr>
      <xdr:spPr>
        <a:xfrm>
          <a:off x="8483111" y="62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115679</xdr:rowOff>
    </xdr:from>
    <xdr:to>
      <xdr:col>41</xdr:col>
      <xdr:colOff>101600</xdr:colOff>
      <xdr:row>36</xdr:row>
      <xdr:rowOff>45829</xdr:rowOff>
    </xdr:to>
    <xdr:sp macro="" textlink="">
      <xdr:nvSpPr>
        <xdr:cNvPr id="324" name="楕円 323"/>
        <xdr:cNvSpPr/>
      </xdr:nvSpPr>
      <xdr:spPr>
        <a:xfrm>
          <a:off x="7810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36956</xdr:rowOff>
    </xdr:from>
    <xdr:ext cx="534377" cy="259045"/>
    <xdr:sp macro="" textlink="">
      <xdr:nvSpPr>
        <xdr:cNvPr id="325" name="テキスト ボックス 324"/>
        <xdr:cNvSpPr txBox="1"/>
      </xdr:nvSpPr>
      <xdr:spPr>
        <a:xfrm>
          <a:off x="7594111" y="62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65202</xdr:rowOff>
    </xdr:from>
    <xdr:to>
      <xdr:col>36</xdr:col>
      <xdr:colOff>165100</xdr:colOff>
      <xdr:row>35</xdr:row>
      <xdr:rowOff>166802</xdr:rowOff>
    </xdr:to>
    <xdr:sp macro="" textlink="">
      <xdr:nvSpPr>
        <xdr:cNvPr id="326" name="楕円 325"/>
        <xdr:cNvSpPr/>
      </xdr:nvSpPr>
      <xdr:spPr>
        <a:xfrm>
          <a:off x="6921500" y="60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11879</xdr:rowOff>
    </xdr:from>
    <xdr:ext cx="534377" cy="259045"/>
    <xdr:sp macro="" textlink="">
      <xdr:nvSpPr>
        <xdr:cNvPr id="327" name="テキスト ボックス 326"/>
        <xdr:cNvSpPr txBox="1"/>
      </xdr:nvSpPr>
      <xdr:spPr>
        <a:xfrm>
          <a:off x="6705111" y="58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72579</xdr:rowOff>
    </xdr:from>
    <xdr:to>
      <xdr:col>55</xdr:col>
      <xdr:colOff>0</xdr:colOff>
      <xdr:row>58</xdr:row>
      <xdr:rowOff>4052</xdr:rowOff>
    </xdr:to>
    <xdr:cxnSp macro="">
      <xdr:nvCxnSpPr>
        <xdr:cNvPr id="356" name="直線コネクタ 355"/>
        <xdr:cNvCxnSpPr/>
      </xdr:nvCxnSpPr>
      <xdr:spPr>
        <a:xfrm flipV="1">
          <a:off x="9639300" y="9673779"/>
          <a:ext cx="8382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77189</xdr:rowOff>
    </xdr:from>
    <xdr:to>
      <xdr:col>50</xdr:col>
      <xdr:colOff>114300</xdr:colOff>
      <xdr:row>58</xdr:row>
      <xdr:rowOff>4052</xdr:rowOff>
    </xdr:to>
    <xdr:cxnSp macro="">
      <xdr:nvCxnSpPr>
        <xdr:cNvPr id="359" name="直線コネクタ 358"/>
        <xdr:cNvCxnSpPr/>
      </xdr:nvCxnSpPr>
      <xdr:spPr>
        <a:xfrm>
          <a:off x="8750300" y="9678389"/>
          <a:ext cx="889000" cy="26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154749</xdr:rowOff>
    </xdr:from>
    <xdr:to>
      <xdr:col>45</xdr:col>
      <xdr:colOff>177800</xdr:colOff>
      <xdr:row>56</xdr:row>
      <xdr:rowOff>77189</xdr:rowOff>
    </xdr:to>
    <xdr:cxnSp macro="">
      <xdr:nvCxnSpPr>
        <xdr:cNvPr id="362" name="直線コネクタ 361"/>
        <xdr:cNvCxnSpPr/>
      </xdr:nvCxnSpPr>
      <xdr:spPr>
        <a:xfrm>
          <a:off x="7861300" y="9584499"/>
          <a:ext cx="889000" cy="9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154749</xdr:rowOff>
    </xdr:from>
    <xdr:to>
      <xdr:col>41</xdr:col>
      <xdr:colOff>50800</xdr:colOff>
      <xdr:row>57</xdr:row>
      <xdr:rowOff>143693</xdr:rowOff>
    </xdr:to>
    <xdr:cxnSp macro="">
      <xdr:nvCxnSpPr>
        <xdr:cNvPr id="365" name="直線コネクタ 364"/>
        <xdr:cNvCxnSpPr/>
      </xdr:nvCxnSpPr>
      <xdr:spPr>
        <a:xfrm flipV="1">
          <a:off x="6972300" y="9584499"/>
          <a:ext cx="889000" cy="3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21779</xdr:rowOff>
    </xdr:from>
    <xdr:to>
      <xdr:col>55</xdr:col>
      <xdr:colOff>50800</xdr:colOff>
      <xdr:row>56</xdr:row>
      <xdr:rowOff>123379</xdr:rowOff>
    </xdr:to>
    <xdr:sp macro="" textlink="">
      <xdr:nvSpPr>
        <xdr:cNvPr id="375" name="楕円 374"/>
        <xdr:cNvSpPr/>
      </xdr:nvSpPr>
      <xdr:spPr>
        <a:xfrm>
          <a:off x="10426700" y="96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44656</xdr:rowOff>
    </xdr:from>
    <xdr:ext cx="599010" cy="259045"/>
    <xdr:sp macro="" textlink="">
      <xdr:nvSpPr>
        <xdr:cNvPr id="376" name="普通建設事業費該当値テキスト"/>
        <xdr:cNvSpPr txBox="1"/>
      </xdr:nvSpPr>
      <xdr:spPr>
        <a:xfrm>
          <a:off x="10528300" y="947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124702</xdr:rowOff>
    </xdr:from>
    <xdr:to>
      <xdr:col>50</xdr:col>
      <xdr:colOff>165100</xdr:colOff>
      <xdr:row>58</xdr:row>
      <xdr:rowOff>54852</xdr:rowOff>
    </xdr:to>
    <xdr:sp macro="" textlink="">
      <xdr:nvSpPr>
        <xdr:cNvPr id="377" name="楕円 376"/>
        <xdr:cNvSpPr/>
      </xdr:nvSpPr>
      <xdr:spPr>
        <a:xfrm>
          <a:off x="9588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45979</xdr:rowOff>
    </xdr:from>
    <xdr:ext cx="534377" cy="259045"/>
    <xdr:sp macro="" textlink="">
      <xdr:nvSpPr>
        <xdr:cNvPr id="378" name="テキスト ボックス 377"/>
        <xdr:cNvSpPr txBox="1"/>
      </xdr:nvSpPr>
      <xdr:spPr>
        <a:xfrm>
          <a:off x="9372111" y="99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26389</xdr:rowOff>
    </xdr:from>
    <xdr:to>
      <xdr:col>46</xdr:col>
      <xdr:colOff>38100</xdr:colOff>
      <xdr:row>56</xdr:row>
      <xdr:rowOff>127989</xdr:rowOff>
    </xdr:to>
    <xdr:sp macro="" textlink="">
      <xdr:nvSpPr>
        <xdr:cNvPr id="379" name="楕円 378"/>
        <xdr:cNvSpPr/>
      </xdr:nvSpPr>
      <xdr:spPr>
        <a:xfrm>
          <a:off x="8699500" y="96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144516</xdr:rowOff>
    </xdr:from>
    <xdr:ext cx="599010" cy="259045"/>
    <xdr:sp macro="" textlink="">
      <xdr:nvSpPr>
        <xdr:cNvPr id="380" name="テキスト ボックス 379"/>
        <xdr:cNvSpPr txBox="1"/>
      </xdr:nvSpPr>
      <xdr:spPr>
        <a:xfrm>
          <a:off x="8450795" y="940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103949</xdr:rowOff>
    </xdr:from>
    <xdr:to>
      <xdr:col>41</xdr:col>
      <xdr:colOff>101600</xdr:colOff>
      <xdr:row>56</xdr:row>
      <xdr:rowOff>34099</xdr:rowOff>
    </xdr:to>
    <xdr:sp macro="" textlink="">
      <xdr:nvSpPr>
        <xdr:cNvPr id="381" name="楕円 380"/>
        <xdr:cNvSpPr/>
      </xdr:nvSpPr>
      <xdr:spPr>
        <a:xfrm>
          <a:off x="7810500" y="95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50626</xdr:rowOff>
    </xdr:from>
    <xdr:ext cx="599010" cy="259045"/>
    <xdr:sp macro="" textlink="">
      <xdr:nvSpPr>
        <xdr:cNvPr id="382" name="テキスト ボックス 381"/>
        <xdr:cNvSpPr txBox="1"/>
      </xdr:nvSpPr>
      <xdr:spPr>
        <a:xfrm>
          <a:off x="7561795" y="930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92893</xdr:rowOff>
    </xdr:from>
    <xdr:to>
      <xdr:col>36</xdr:col>
      <xdr:colOff>165100</xdr:colOff>
      <xdr:row>58</xdr:row>
      <xdr:rowOff>23043</xdr:rowOff>
    </xdr:to>
    <xdr:sp macro="" textlink="">
      <xdr:nvSpPr>
        <xdr:cNvPr id="383" name="楕円 382"/>
        <xdr:cNvSpPr/>
      </xdr:nvSpPr>
      <xdr:spPr>
        <a:xfrm>
          <a:off x="6921500" y="98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14170</xdr:rowOff>
    </xdr:from>
    <xdr:ext cx="534377" cy="259045"/>
    <xdr:sp macro="" textlink="">
      <xdr:nvSpPr>
        <xdr:cNvPr id="384" name="テキスト ボックス 383"/>
        <xdr:cNvSpPr txBox="1"/>
      </xdr:nvSpPr>
      <xdr:spPr>
        <a:xfrm>
          <a:off x="6705111" y="9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66353</xdr:rowOff>
    </xdr:from>
    <xdr:to>
      <xdr:col>55</xdr:col>
      <xdr:colOff>0</xdr:colOff>
      <xdr:row>79</xdr:row>
      <xdr:rowOff>19500</xdr:rowOff>
    </xdr:to>
    <xdr:cxnSp macro="">
      <xdr:nvCxnSpPr>
        <xdr:cNvPr id="415" name="直線コネクタ 414"/>
        <xdr:cNvCxnSpPr/>
      </xdr:nvCxnSpPr>
      <xdr:spPr>
        <a:xfrm flipV="1">
          <a:off x="9639300" y="13268003"/>
          <a:ext cx="838200" cy="2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13480</xdr:rowOff>
    </xdr:from>
    <xdr:to>
      <xdr:col>50</xdr:col>
      <xdr:colOff>114300</xdr:colOff>
      <xdr:row>79</xdr:row>
      <xdr:rowOff>19500</xdr:rowOff>
    </xdr:to>
    <xdr:cxnSp macro="">
      <xdr:nvCxnSpPr>
        <xdr:cNvPr id="418" name="直線コネクタ 417"/>
        <xdr:cNvCxnSpPr/>
      </xdr:nvCxnSpPr>
      <xdr:spPr>
        <a:xfrm>
          <a:off x="8750300" y="135580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70652</xdr:rowOff>
    </xdr:from>
    <xdr:to>
      <xdr:col>45</xdr:col>
      <xdr:colOff>177800</xdr:colOff>
      <xdr:row>79</xdr:row>
      <xdr:rowOff>13480</xdr:rowOff>
    </xdr:to>
    <xdr:cxnSp macro="">
      <xdr:nvCxnSpPr>
        <xdr:cNvPr id="421" name="直線コネクタ 420"/>
        <xdr:cNvCxnSpPr/>
      </xdr:nvCxnSpPr>
      <xdr:spPr>
        <a:xfrm>
          <a:off x="7861300" y="13443752"/>
          <a:ext cx="889000" cy="11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70652</xdr:rowOff>
    </xdr:from>
    <xdr:to>
      <xdr:col>41</xdr:col>
      <xdr:colOff>50800</xdr:colOff>
      <xdr:row>78</xdr:row>
      <xdr:rowOff>150651</xdr:rowOff>
    </xdr:to>
    <xdr:cxnSp macro="">
      <xdr:nvCxnSpPr>
        <xdr:cNvPr id="424" name="直線コネクタ 423"/>
        <xdr:cNvCxnSpPr/>
      </xdr:nvCxnSpPr>
      <xdr:spPr>
        <a:xfrm flipV="1">
          <a:off x="6972300" y="13443752"/>
          <a:ext cx="8890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15553</xdr:rowOff>
    </xdr:from>
    <xdr:to>
      <xdr:col>55</xdr:col>
      <xdr:colOff>50800</xdr:colOff>
      <xdr:row>77</xdr:row>
      <xdr:rowOff>117153</xdr:rowOff>
    </xdr:to>
    <xdr:sp macro="" textlink="">
      <xdr:nvSpPr>
        <xdr:cNvPr id="434" name="楕円 433"/>
        <xdr:cNvSpPr/>
      </xdr:nvSpPr>
      <xdr:spPr>
        <a:xfrm>
          <a:off x="10426700" y="132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38430</xdr:rowOff>
    </xdr:from>
    <xdr:ext cx="534377" cy="259045"/>
    <xdr:sp macro="" textlink="">
      <xdr:nvSpPr>
        <xdr:cNvPr id="435" name="普通建設事業費 （ うち新規整備　）該当値テキスト"/>
        <xdr:cNvSpPr txBox="1"/>
      </xdr:nvSpPr>
      <xdr:spPr>
        <a:xfrm>
          <a:off x="10528300" y="130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140150</xdr:rowOff>
    </xdr:from>
    <xdr:to>
      <xdr:col>50</xdr:col>
      <xdr:colOff>165100</xdr:colOff>
      <xdr:row>79</xdr:row>
      <xdr:rowOff>70300</xdr:rowOff>
    </xdr:to>
    <xdr:sp macro="" textlink="">
      <xdr:nvSpPr>
        <xdr:cNvPr id="436" name="楕円 435"/>
        <xdr:cNvSpPr/>
      </xdr:nvSpPr>
      <xdr:spPr>
        <a:xfrm>
          <a:off x="9588500" y="135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61427</xdr:rowOff>
    </xdr:from>
    <xdr:ext cx="469744" cy="259045"/>
    <xdr:sp macro="" textlink="">
      <xdr:nvSpPr>
        <xdr:cNvPr id="437" name="テキスト ボックス 436"/>
        <xdr:cNvSpPr txBox="1"/>
      </xdr:nvSpPr>
      <xdr:spPr>
        <a:xfrm>
          <a:off x="9404428" y="1360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134130</xdr:rowOff>
    </xdr:from>
    <xdr:to>
      <xdr:col>46</xdr:col>
      <xdr:colOff>38100</xdr:colOff>
      <xdr:row>79</xdr:row>
      <xdr:rowOff>64280</xdr:rowOff>
    </xdr:to>
    <xdr:sp macro="" textlink="">
      <xdr:nvSpPr>
        <xdr:cNvPr id="438" name="楕円 437"/>
        <xdr:cNvSpPr/>
      </xdr:nvSpPr>
      <xdr:spPr>
        <a:xfrm>
          <a:off x="8699500" y="13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55407</xdr:rowOff>
    </xdr:from>
    <xdr:ext cx="469744" cy="259045"/>
    <xdr:sp macro="" textlink="">
      <xdr:nvSpPr>
        <xdr:cNvPr id="439" name="テキスト ボックス 438"/>
        <xdr:cNvSpPr txBox="1"/>
      </xdr:nvSpPr>
      <xdr:spPr>
        <a:xfrm>
          <a:off x="8515428" y="135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19852</xdr:rowOff>
    </xdr:from>
    <xdr:to>
      <xdr:col>41</xdr:col>
      <xdr:colOff>101600</xdr:colOff>
      <xdr:row>78</xdr:row>
      <xdr:rowOff>121452</xdr:rowOff>
    </xdr:to>
    <xdr:sp macro="" textlink="">
      <xdr:nvSpPr>
        <xdr:cNvPr id="440" name="楕円 439"/>
        <xdr:cNvSpPr/>
      </xdr:nvSpPr>
      <xdr:spPr>
        <a:xfrm>
          <a:off x="7810500" y="133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112579</xdr:rowOff>
    </xdr:from>
    <xdr:ext cx="534377" cy="259045"/>
    <xdr:sp macro="" textlink="">
      <xdr:nvSpPr>
        <xdr:cNvPr id="441" name="テキスト ボックス 440"/>
        <xdr:cNvSpPr txBox="1"/>
      </xdr:nvSpPr>
      <xdr:spPr>
        <a:xfrm>
          <a:off x="7594111" y="134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99851</xdr:rowOff>
    </xdr:from>
    <xdr:to>
      <xdr:col>36</xdr:col>
      <xdr:colOff>165100</xdr:colOff>
      <xdr:row>79</xdr:row>
      <xdr:rowOff>30001</xdr:rowOff>
    </xdr:to>
    <xdr:sp macro="" textlink="">
      <xdr:nvSpPr>
        <xdr:cNvPr id="442" name="楕円 441"/>
        <xdr:cNvSpPr/>
      </xdr:nvSpPr>
      <xdr:spPr>
        <a:xfrm>
          <a:off x="6921500" y="134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21128</xdr:rowOff>
    </xdr:from>
    <xdr:ext cx="534377" cy="259045"/>
    <xdr:sp macro="" textlink="">
      <xdr:nvSpPr>
        <xdr:cNvPr id="443" name="テキスト ボックス 442"/>
        <xdr:cNvSpPr txBox="1"/>
      </xdr:nvSpPr>
      <xdr:spPr>
        <a:xfrm>
          <a:off x="6705111" y="135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68107</xdr:rowOff>
    </xdr:from>
    <xdr:to>
      <xdr:col>55</xdr:col>
      <xdr:colOff>0</xdr:colOff>
      <xdr:row>97</xdr:row>
      <xdr:rowOff>111399</xdr:rowOff>
    </xdr:to>
    <xdr:cxnSp macro="">
      <xdr:nvCxnSpPr>
        <xdr:cNvPr id="470" name="直線コネクタ 469"/>
        <xdr:cNvCxnSpPr/>
      </xdr:nvCxnSpPr>
      <xdr:spPr>
        <a:xfrm flipV="1">
          <a:off x="9639300" y="16698757"/>
          <a:ext cx="8382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30694</xdr:rowOff>
    </xdr:from>
    <xdr:to>
      <xdr:col>50</xdr:col>
      <xdr:colOff>114300</xdr:colOff>
      <xdr:row>97</xdr:row>
      <xdr:rowOff>111399</xdr:rowOff>
    </xdr:to>
    <xdr:cxnSp macro="">
      <xdr:nvCxnSpPr>
        <xdr:cNvPr id="473" name="直線コネクタ 472"/>
        <xdr:cNvCxnSpPr/>
      </xdr:nvCxnSpPr>
      <xdr:spPr>
        <a:xfrm>
          <a:off x="8750300" y="16489894"/>
          <a:ext cx="889000" cy="2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10519</xdr:rowOff>
    </xdr:from>
    <xdr:to>
      <xdr:col>45</xdr:col>
      <xdr:colOff>177800</xdr:colOff>
      <xdr:row>96</xdr:row>
      <xdr:rowOff>30694</xdr:rowOff>
    </xdr:to>
    <xdr:cxnSp macro="">
      <xdr:nvCxnSpPr>
        <xdr:cNvPr id="476" name="直線コネクタ 475"/>
        <xdr:cNvCxnSpPr/>
      </xdr:nvCxnSpPr>
      <xdr:spPr>
        <a:xfrm>
          <a:off x="7861300" y="16469719"/>
          <a:ext cx="889000" cy="2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10519</xdr:rowOff>
    </xdr:from>
    <xdr:to>
      <xdr:col>41</xdr:col>
      <xdr:colOff>50800</xdr:colOff>
      <xdr:row>97</xdr:row>
      <xdr:rowOff>93115</xdr:rowOff>
    </xdr:to>
    <xdr:cxnSp macro="">
      <xdr:nvCxnSpPr>
        <xdr:cNvPr id="479" name="直線コネクタ 478"/>
        <xdr:cNvCxnSpPr/>
      </xdr:nvCxnSpPr>
      <xdr:spPr>
        <a:xfrm flipV="1">
          <a:off x="6972300" y="16469719"/>
          <a:ext cx="889000" cy="2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17307</xdr:rowOff>
    </xdr:from>
    <xdr:to>
      <xdr:col>55</xdr:col>
      <xdr:colOff>50800</xdr:colOff>
      <xdr:row>97</xdr:row>
      <xdr:rowOff>118907</xdr:rowOff>
    </xdr:to>
    <xdr:sp macro="" textlink="">
      <xdr:nvSpPr>
        <xdr:cNvPr id="489" name="楕円 488"/>
        <xdr:cNvSpPr/>
      </xdr:nvSpPr>
      <xdr:spPr>
        <a:xfrm>
          <a:off x="104267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40184</xdr:rowOff>
    </xdr:from>
    <xdr:ext cx="534377" cy="259045"/>
    <xdr:sp macro="" textlink="">
      <xdr:nvSpPr>
        <xdr:cNvPr id="490" name="普通建設事業費 （ うち更新整備　）該当値テキスト"/>
        <xdr:cNvSpPr txBox="1"/>
      </xdr:nvSpPr>
      <xdr:spPr>
        <a:xfrm>
          <a:off x="10528300" y="1649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60599</xdr:rowOff>
    </xdr:from>
    <xdr:to>
      <xdr:col>50</xdr:col>
      <xdr:colOff>165100</xdr:colOff>
      <xdr:row>97</xdr:row>
      <xdr:rowOff>162199</xdr:rowOff>
    </xdr:to>
    <xdr:sp macro="" textlink="">
      <xdr:nvSpPr>
        <xdr:cNvPr id="491" name="楕円 490"/>
        <xdr:cNvSpPr/>
      </xdr:nvSpPr>
      <xdr:spPr>
        <a:xfrm>
          <a:off x="9588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7276</xdr:rowOff>
    </xdr:from>
    <xdr:ext cx="534377" cy="259045"/>
    <xdr:sp macro="" textlink="">
      <xdr:nvSpPr>
        <xdr:cNvPr id="492" name="テキスト ボックス 491"/>
        <xdr:cNvSpPr txBox="1"/>
      </xdr:nvSpPr>
      <xdr:spPr>
        <a:xfrm>
          <a:off x="9372111" y="1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151344</xdr:rowOff>
    </xdr:from>
    <xdr:to>
      <xdr:col>46</xdr:col>
      <xdr:colOff>38100</xdr:colOff>
      <xdr:row>96</xdr:row>
      <xdr:rowOff>81494</xdr:rowOff>
    </xdr:to>
    <xdr:sp macro="" textlink="">
      <xdr:nvSpPr>
        <xdr:cNvPr id="493" name="楕円 492"/>
        <xdr:cNvSpPr/>
      </xdr:nvSpPr>
      <xdr:spPr>
        <a:xfrm>
          <a:off x="8699500" y="16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98021</xdr:rowOff>
    </xdr:from>
    <xdr:ext cx="534377" cy="259045"/>
    <xdr:sp macro="" textlink="">
      <xdr:nvSpPr>
        <xdr:cNvPr id="494" name="テキスト ボックス 493"/>
        <xdr:cNvSpPr txBox="1"/>
      </xdr:nvSpPr>
      <xdr:spPr>
        <a:xfrm>
          <a:off x="8483111" y="162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131169</xdr:rowOff>
    </xdr:from>
    <xdr:to>
      <xdr:col>41</xdr:col>
      <xdr:colOff>101600</xdr:colOff>
      <xdr:row>96</xdr:row>
      <xdr:rowOff>61319</xdr:rowOff>
    </xdr:to>
    <xdr:sp macro="" textlink="">
      <xdr:nvSpPr>
        <xdr:cNvPr id="495" name="楕円 494"/>
        <xdr:cNvSpPr/>
      </xdr:nvSpPr>
      <xdr:spPr>
        <a:xfrm>
          <a:off x="7810500" y="164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77846</xdr:rowOff>
    </xdr:from>
    <xdr:ext cx="599010" cy="259045"/>
    <xdr:sp macro="" textlink="">
      <xdr:nvSpPr>
        <xdr:cNvPr id="496" name="テキスト ボックス 495"/>
        <xdr:cNvSpPr txBox="1"/>
      </xdr:nvSpPr>
      <xdr:spPr>
        <a:xfrm>
          <a:off x="7561795" y="1619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42315</xdr:rowOff>
    </xdr:from>
    <xdr:to>
      <xdr:col>36</xdr:col>
      <xdr:colOff>165100</xdr:colOff>
      <xdr:row>97</xdr:row>
      <xdr:rowOff>143915</xdr:rowOff>
    </xdr:to>
    <xdr:sp macro="" textlink="">
      <xdr:nvSpPr>
        <xdr:cNvPr id="497" name="楕円 496"/>
        <xdr:cNvSpPr/>
      </xdr:nvSpPr>
      <xdr:spPr>
        <a:xfrm>
          <a:off x="6921500" y="16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160442</xdr:rowOff>
    </xdr:from>
    <xdr:ext cx="534377" cy="259045"/>
    <xdr:sp macro="" textlink="">
      <xdr:nvSpPr>
        <xdr:cNvPr id="498" name="テキスト ボックス 497"/>
        <xdr:cNvSpPr txBox="1"/>
      </xdr:nvSpPr>
      <xdr:spPr>
        <a:xfrm>
          <a:off x="6705111" y="164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95341</xdr:rowOff>
    </xdr:from>
    <xdr:to>
      <xdr:col>85</xdr:col>
      <xdr:colOff>127000</xdr:colOff>
      <xdr:row>39</xdr:row>
      <xdr:rowOff>98878</xdr:rowOff>
    </xdr:to>
    <xdr:cxnSp macro="">
      <xdr:nvCxnSpPr>
        <xdr:cNvPr id="529" name="直線コネクタ 528"/>
        <xdr:cNvCxnSpPr/>
      </xdr:nvCxnSpPr>
      <xdr:spPr>
        <a:xfrm>
          <a:off x="15481300" y="6781891"/>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95341</xdr:rowOff>
    </xdr:from>
    <xdr:to>
      <xdr:col>81</xdr:col>
      <xdr:colOff>50800</xdr:colOff>
      <xdr:row>39</xdr:row>
      <xdr:rowOff>98878</xdr:rowOff>
    </xdr:to>
    <xdr:cxnSp macro="">
      <xdr:nvCxnSpPr>
        <xdr:cNvPr id="532" name="直線コネクタ 531"/>
        <xdr:cNvCxnSpPr/>
      </xdr:nvCxnSpPr>
      <xdr:spPr>
        <a:xfrm flipV="1">
          <a:off x="14592300" y="6781891"/>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91019</xdr:rowOff>
    </xdr:from>
    <xdr:to>
      <xdr:col>71</xdr:col>
      <xdr:colOff>177800</xdr:colOff>
      <xdr:row>39</xdr:row>
      <xdr:rowOff>98878</xdr:rowOff>
    </xdr:to>
    <xdr:cxnSp macro="">
      <xdr:nvCxnSpPr>
        <xdr:cNvPr id="538" name="直線コネクタ 537"/>
        <xdr:cNvCxnSpPr/>
      </xdr:nvCxnSpPr>
      <xdr:spPr>
        <a:xfrm>
          <a:off x="12814300" y="6777569"/>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44541</xdr:rowOff>
    </xdr:from>
    <xdr:to>
      <xdr:col>81</xdr:col>
      <xdr:colOff>101600</xdr:colOff>
      <xdr:row>39</xdr:row>
      <xdr:rowOff>146141</xdr:rowOff>
    </xdr:to>
    <xdr:sp macro="" textlink="">
      <xdr:nvSpPr>
        <xdr:cNvPr id="550" name="楕円 549"/>
        <xdr:cNvSpPr/>
      </xdr:nvSpPr>
      <xdr:spPr>
        <a:xfrm>
          <a:off x="15430500" y="67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137268</xdr:rowOff>
    </xdr:from>
    <xdr:ext cx="378565" cy="259045"/>
    <xdr:sp macro="" textlink="">
      <xdr:nvSpPr>
        <xdr:cNvPr id="551" name="テキスト ボックス 550"/>
        <xdr:cNvSpPr txBox="1"/>
      </xdr:nvSpPr>
      <xdr:spPr>
        <a:xfrm>
          <a:off x="15292017" y="682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40219</xdr:rowOff>
    </xdr:from>
    <xdr:to>
      <xdr:col>67</xdr:col>
      <xdr:colOff>101600</xdr:colOff>
      <xdr:row>39</xdr:row>
      <xdr:rowOff>141819</xdr:rowOff>
    </xdr:to>
    <xdr:sp macro="" textlink="">
      <xdr:nvSpPr>
        <xdr:cNvPr id="556" name="楕円 555"/>
        <xdr:cNvSpPr/>
      </xdr:nvSpPr>
      <xdr:spPr>
        <a:xfrm>
          <a:off x="12763500" y="67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132946</xdr:rowOff>
    </xdr:from>
    <xdr:ext cx="378565" cy="259045"/>
    <xdr:sp macro="" textlink="">
      <xdr:nvSpPr>
        <xdr:cNvPr id="557" name="テキスト ボックス 556"/>
        <xdr:cNvSpPr txBox="1"/>
      </xdr:nvSpPr>
      <xdr:spPr>
        <a:xfrm>
          <a:off x="12625017" y="681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121238</xdr:rowOff>
    </xdr:from>
    <xdr:to>
      <xdr:col>85</xdr:col>
      <xdr:colOff>127000</xdr:colOff>
      <xdr:row>77</xdr:row>
      <xdr:rowOff>125874</xdr:rowOff>
    </xdr:to>
    <xdr:cxnSp macro="">
      <xdr:nvCxnSpPr>
        <xdr:cNvPr id="641" name="直線コネクタ 640"/>
        <xdr:cNvCxnSpPr/>
      </xdr:nvCxnSpPr>
      <xdr:spPr>
        <a:xfrm>
          <a:off x="15481300" y="13322888"/>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111820</xdr:rowOff>
    </xdr:from>
    <xdr:to>
      <xdr:col>81</xdr:col>
      <xdr:colOff>50800</xdr:colOff>
      <xdr:row>77</xdr:row>
      <xdr:rowOff>121238</xdr:rowOff>
    </xdr:to>
    <xdr:cxnSp macro="">
      <xdr:nvCxnSpPr>
        <xdr:cNvPr id="644" name="直線コネクタ 643"/>
        <xdr:cNvCxnSpPr/>
      </xdr:nvCxnSpPr>
      <xdr:spPr>
        <a:xfrm>
          <a:off x="14592300" y="13313470"/>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101647</xdr:rowOff>
    </xdr:from>
    <xdr:to>
      <xdr:col>76</xdr:col>
      <xdr:colOff>114300</xdr:colOff>
      <xdr:row>77</xdr:row>
      <xdr:rowOff>111820</xdr:rowOff>
    </xdr:to>
    <xdr:cxnSp macro="">
      <xdr:nvCxnSpPr>
        <xdr:cNvPr id="647" name="直線コネクタ 646"/>
        <xdr:cNvCxnSpPr/>
      </xdr:nvCxnSpPr>
      <xdr:spPr>
        <a:xfrm>
          <a:off x="13703300" y="1330329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101647</xdr:rowOff>
    </xdr:from>
    <xdr:to>
      <xdr:col>71</xdr:col>
      <xdr:colOff>177800</xdr:colOff>
      <xdr:row>77</xdr:row>
      <xdr:rowOff>119276</xdr:rowOff>
    </xdr:to>
    <xdr:cxnSp macro="">
      <xdr:nvCxnSpPr>
        <xdr:cNvPr id="650" name="直線コネクタ 649"/>
        <xdr:cNvCxnSpPr/>
      </xdr:nvCxnSpPr>
      <xdr:spPr>
        <a:xfrm flipV="1">
          <a:off x="12814300" y="13303297"/>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75074</xdr:rowOff>
    </xdr:from>
    <xdr:to>
      <xdr:col>85</xdr:col>
      <xdr:colOff>177800</xdr:colOff>
      <xdr:row>78</xdr:row>
      <xdr:rowOff>5224</xdr:rowOff>
    </xdr:to>
    <xdr:sp macro="" textlink="">
      <xdr:nvSpPr>
        <xdr:cNvPr id="660" name="楕円 659"/>
        <xdr:cNvSpPr/>
      </xdr:nvSpPr>
      <xdr:spPr>
        <a:xfrm>
          <a:off x="16268700" y="132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53501</xdr:rowOff>
    </xdr:from>
    <xdr:ext cx="534377" cy="259045"/>
    <xdr:sp macro="" textlink="">
      <xdr:nvSpPr>
        <xdr:cNvPr id="661" name="公債費該当値テキスト"/>
        <xdr:cNvSpPr txBox="1"/>
      </xdr:nvSpPr>
      <xdr:spPr>
        <a:xfrm>
          <a:off x="16370300" y="132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70438</xdr:rowOff>
    </xdr:from>
    <xdr:to>
      <xdr:col>81</xdr:col>
      <xdr:colOff>101600</xdr:colOff>
      <xdr:row>78</xdr:row>
      <xdr:rowOff>588</xdr:rowOff>
    </xdr:to>
    <xdr:sp macro="" textlink="">
      <xdr:nvSpPr>
        <xdr:cNvPr id="662" name="楕円 661"/>
        <xdr:cNvSpPr/>
      </xdr:nvSpPr>
      <xdr:spPr>
        <a:xfrm>
          <a:off x="15430500" y="13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163165</xdr:rowOff>
    </xdr:from>
    <xdr:ext cx="534377" cy="259045"/>
    <xdr:sp macro="" textlink="">
      <xdr:nvSpPr>
        <xdr:cNvPr id="663" name="テキスト ボックス 662"/>
        <xdr:cNvSpPr txBox="1"/>
      </xdr:nvSpPr>
      <xdr:spPr>
        <a:xfrm>
          <a:off x="15214111" y="133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61020</xdr:rowOff>
    </xdr:from>
    <xdr:to>
      <xdr:col>76</xdr:col>
      <xdr:colOff>165100</xdr:colOff>
      <xdr:row>77</xdr:row>
      <xdr:rowOff>162620</xdr:rowOff>
    </xdr:to>
    <xdr:sp macro="" textlink="">
      <xdr:nvSpPr>
        <xdr:cNvPr id="664" name="楕円 663"/>
        <xdr:cNvSpPr/>
      </xdr:nvSpPr>
      <xdr:spPr>
        <a:xfrm>
          <a:off x="14541500" y="132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153747</xdr:rowOff>
    </xdr:from>
    <xdr:ext cx="534377" cy="259045"/>
    <xdr:sp macro="" textlink="">
      <xdr:nvSpPr>
        <xdr:cNvPr id="665" name="テキスト ボックス 664"/>
        <xdr:cNvSpPr txBox="1"/>
      </xdr:nvSpPr>
      <xdr:spPr>
        <a:xfrm>
          <a:off x="14325111" y="133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50847</xdr:rowOff>
    </xdr:from>
    <xdr:to>
      <xdr:col>72</xdr:col>
      <xdr:colOff>38100</xdr:colOff>
      <xdr:row>77</xdr:row>
      <xdr:rowOff>152447</xdr:rowOff>
    </xdr:to>
    <xdr:sp macro="" textlink="">
      <xdr:nvSpPr>
        <xdr:cNvPr id="666" name="楕円 665"/>
        <xdr:cNvSpPr/>
      </xdr:nvSpPr>
      <xdr:spPr>
        <a:xfrm>
          <a:off x="13652500" y="132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143574</xdr:rowOff>
    </xdr:from>
    <xdr:ext cx="534377" cy="259045"/>
    <xdr:sp macro="" textlink="">
      <xdr:nvSpPr>
        <xdr:cNvPr id="667" name="テキスト ボックス 666"/>
        <xdr:cNvSpPr txBox="1"/>
      </xdr:nvSpPr>
      <xdr:spPr>
        <a:xfrm>
          <a:off x="13436111" y="133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68476</xdr:rowOff>
    </xdr:from>
    <xdr:to>
      <xdr:col>67</xdr:col>
      <xdr:colOff>101600</xdr:colOff>
      <xdr:row>77</xdr:row>
      <xdr:rowOff>170076</xdr:rowOff>
    </xdr:to>
    <xdr:sp macro="" textlink="">
      <xdr:nvSpPr>
        <xdr:cNvPr id="668" name="楕円 667"/>
        <xdr:cNvSpPr/>
      </xdr:nvSpPr>
      <xdr:spPr>
        <a:xfrm>
          <a:off x="12763500" y="132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161203</xdr:rowOff>
    </xdr:from>
    <xdr:ext cx="534377" cy="259045"/>
    <xdr:sp macro="" textlink="">
      <xdr:nvSpPr>
        <xdr:cNvPr id="669" name="テキスト ボックス 668"/>
        <xdr:cNvSpPr txBox="1"/>
      </xdr:nvSpPr>
      <xdr:spPr>
        <a:xfrm>
          <a:off x="12547111" y="1336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142227</xdr:rowOff>
    </xdr:from>
    <xdr:to>
      <xdr:col>85</xdr:col>
      <xdr:colOff>127000</xdr:colOff>
      <xdr:row>98</xdr:row>
      <xdr:rowOff>90551</xdr:rowOff>
    </xdr:to>
    <xdr:cxnSp macro="">
      <xdr:nvCxnSpPr>
        <xdr:cNvPr id="698" name="直線コネクタ 697"/>
        <xdr:cNvCxnSpPr/>
      </xdr:nvCxnSpPr>
      <xdr:spPr>
        <a:xfrm flipV="1">
          <a:off x="15481300" y="16601427"/>
          <a:ext cx="838200" cy="2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9"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122276</xdr:rowOff>
    </xdr:from>
    <xdr:to>
      <xdr:col>81</xdr:col>
      <xdr:colOff>50800</xdr:colOff>
      <xdr:row>98</xdr:row>
      <xdr:rowOff>90551</xdr:rowOff>
    </xdr:to>
    <xdr:cxnSp macro="">
      <xdr:nvCxnSpPr>
        <xdr:cNvPr id="701" name="直線コネクタ 700"/>
        <xdr:cNvCxnSpPr/>
      </xdr:nvCxnSpPr>
      <xdr:spPr>
        <a:xfrm>
          <a:off x="14592300" y="16752926"/>
          <a:ext cx="889000" cy="1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122276</xdr:rowOff>
    </xdr:from>
    <xdr:to>
      <xdr:col>76</xdr:col>
      <xdr:colOff>114300</xdr:colOff>
      <xdr:row>97</xdr:row>
      <xdr:rowOff>171362</xdr:rowOff>
    </xdr:to>
    <xdr:cxnSp macro="">
      <xdr:nvCxnSpPr>
        <xdr:cNvPr id="704" name="直線コネクタ 703"/>
        <xdr:cNvCxnSpPr/>
      </xdr:nvCxnSpPr>
      <xdr:spPr>
        <a:xfrm flipV="1">
          <a:off x="13703300" y="16752926"/>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68554</xdr:rowOff>
    </xdr:from>
    <xdr:to>
      <xdr:col>71</xdr:col>
      <xdr:colOff>177800</xdr:colOff>
      <xdr:row>97</xdr:row>
      <xdr:rowOff>171362</xdr:rowOff>
    </xdr:to>
    <xdr:cxnSp macro="">
      <xdr:nvCxnSpPr>
        <xdr:cNvPr id="707" name="直線コネクタ 706"/>
        <xdr:cNvCxnSpPr/>
      </xdr:nvCxnSpPr>
      <xdr:spPr>
        <a:xfrm>
          <a:off x="12814300" y="16699204"/>
          <a:ext cx="889000" cy="10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91427</xdr:rowOff>
    </xdr:from>
    <xdr:to>
      <xdr:col>85</xdr:col>
      <xdr:colOff>177800</xdr:colOff>
      <xdr:row>97</xdr:row>
      <xdr:rowOff>21577</xdr:rowOff>
    </xdr:to>
    <xdr:sp macro="" textlink="">
      <xdr:nvSpPr>
        <xdr:cNvPr id="717" name="楕円 716"/>
        <xdr:cNvSpPr/>
      </xdr:nvSpPr>
      <xdr:spPr>
        <a:xfrm>
          <a:off x="16268700" y="165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114304</xdr:rowOff>
    </xdr:from>
    <xdr:ext cx="534377" cy="259045"/>
    <xdr:sp macro="" textlink="">
      <xdr:nvSpPr>
        <xdr:cNvPr id="718" name="積立金該当値テキスト"/>
        <xdr:cNvSpPr txBox="1"/>
      </xdr:nvSpPr>
      <xdr:spPr>
        <a:xfrm>
          <a:off x="16370300" y="164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39751</xdr:rowOff>
    </xdr:from>
    <xdr:to>
      <xdr:col>81</xdr:col>
      <xdr:colOff>101600</xdr:colOff>
      <xdr:row>98</xdr:row>
      <xdr:rowOff>141351</xdr:rowOff>
    </xdr:to>
    <xdr:sp macro="" textlink="">
      <xdr:nvSpPr>
        <xdr:cNvPr id="719" name="楕円 718"/>
        <xdr:cNvSpPr/>
      </xdr:nvSpPr>
      <xdr:spPr>
        <a:xfrm>
          <a:off x="15430500" y="168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132478</xdr:rowOff>
    </xdr:from>
    <xdr:ext cx="469744" cy="259045"/>
    <xdr:sp macro="" textlink="">
      <xdr:nvSpPr>
        <xdr:cNvPr id="720" name="テキスト ボックス 719"/>
        <xdr:cNvSpPr txBox="1"/>
      </xdr:nvSpPr>
      <xdr:spPr>
        <a:xfrm>
          <a:off x="15246428" y="169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71476</xdr:rowOff>
    </xdr:from>
    <xdr:to>
      <xdr:col>76</xdr:col>
      <xdr:colOff>165100</xdr:colOff>
      <xdr:row>98</xdr:row>
      <xdr:rowOff>1626</xdr:rowOff>
    </xdr:to>
    <xdr:sp macro="" textlink="">
      <xdr:nvSpPr>
        <xdr:cNvPr id="721" name="楕円 720"/>
        <xdr:cNvSpPr/>
      </xdr:nvSpPr>
      <xdr:spPr>
        <a:xfrm>
          <a:off x="14541500" y="167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164203</xdr:rowOff>
    </xdr:from>
    <xdr:ext cx="534377" cy="259045"/>
    <xdr:sp macro="" textlink="">
      <xdr:nvSpPr>
        <xdr:cNvPr id="722" name="テキスト ボックス 721"/>
        <xdr:cNvSpPr txBox="1"/>
      </xdr:nvSpPr>
      <xdr:spPr>
        <a:xfrm>
          <a:off x="14325111" y="167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120562</xdr:rowOff>
    </xdr:from>
    <xdr:to>
      <xdr:col>72</xdr:col>
      <xdr:colOff>38100</xdr:colOff>
      <xdr:row>98</xdr:row>
      <xdr:rowOff>50712</xdr:rowOff>
    </xdr:to>
    <xdr:sp macro="" textlink="">
      <xdr:nvSpPr>
        <xdr:cNvPr id="723" name="楕円 722"/>
        <xdr:cNvSpPr/>
      </xdr:nvSpPr>
      <xdr:spPr>
        <a:xfrm>
          <a:off x="136525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41839</xdr:rowOff>
    </xdr:from>
    <xdr:ext cx="534377" cy="259045"/>
    <xdr:sp macro="" textlink="">
      <xdr:nvSpPr>
        <xdr:cNvPr id="724" name="テキスト ボックス 723"/>
        <xdr:cNvSpPr txBox="1"/>
      </xdr:nvSpPr>
      <xdr:spPr>
        <a:xfrm>
          <a:off x="13436111" y="168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17754</xdr:rowOff>
    </xdr:from>
    <xdr:to>
      <xdr:col>67</xdr:col>
      <xdr:colOff>101600</xdr:colOff>
      <xdr:row>97</xdr:row>
      <xdr:rowOff>119354</xdr:rowOff>
    </xdr:to>
    <xdr:sp macro="" textlink="">
      <xdr:nvSpPr>
        <xdr:cNvPr id="725" name="楕円 724"/>
        <xdr:cNvSpPr/>
      </xdr:nvSpPr>
      <xdr:spPr>
        <a:xfrm>
          <a:off x="12763500" y="166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135881</xdr:rowOff>
    </xdr:from>
    <xdr:ext cx="534377" cy="259045"/>
    <xdr:sp macro="" textlink="">
      <xdr:nvSpPr>
        <xdr:cNvPr id="726" name="テキスト ボックス 725"/>
        <xdr:cNvSpPr txBox="1"/>
      </xdr:nvSpPr>
      <xdr:spPr>
        <a:xfrm>
          <a:off x="12547111" y="164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134122</xdr:rowOff>
    </xdr:from>
    <xdr:to>
      <xdr:col>107</xdr:col>
      <xdr:colOff>50800</xdr:colOff>
      <xdr:row>38</xdr:row>
      <xdr:rowOff>139700</xdr:rowOff>
    </xdr:to>
    <xdr:cxnSp macro="">
      <xdr:nvCxnSpPr>
        <xdr:cNvPr id="759" name="直線コネクタ 758"/>
        <xdr:cNvCxnSpPr/>
      </xdr:nvCxnSpPr>
      <xdr:spPr>
        <a:xfrm>
          <a:off x="19545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134122</xdr:rowOff>
    </xdr:from>
    <xdr:to>
      <xdr:col>102</xdr:col>
      <xdr:colOff>114300</xdr:colOff>
      <xdr:row>38</xdr:row>
      <xdr:rowOff>139700</xdr:rowOff>
    </xdr:to>
    <xdr:cxnSp macro="">
      <xdr:nvCxnSpPr>
        <xdr:cNvPr id="762" name="直線コネクタ 761"/>
        <xdr:cNvCxnSpPr/>
      </xdr:nvCxnSpPr>
      <xdr:spPr>
        <a:xfrm flipV="1">
          <a:off x="18656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83322</xdr:rowOff>
    </xdr:from>
    <xdr:to>
      <xdr:col>102</xdr:col>
      <xdr:colOff>165100</xdr:colOff>
      <xdr:row>39</xdr:row>
      <xdr:rowOff>13472</xdr:rowOff>
    </xdr:to>
    <xdr:sp macro="" textlink="">
      <xdr:nvSpPr>
        <xdr:cNvPr id="778" name="楕円 777"/>
        <xdr:cNvSpPr/>
      </xdr:nvSpPr>
      <xdr:spPr>
        <a:xfrm>
          <a:off x="19494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4599</xdr:rowOff>
    </xdr:from>
    <xdr:ext cx="313932" cy="259045"/>
    <xdr:sp macro="" textlink="">
      <xdr:nvSpPr>
        <xdr:cNvPr id="779" name="テキスト ボックス 778"/>
        <xdr:cNvSpPr txBox="1"/>
      </xdr:nvSpPr>
      <xdr:spPr>
        <a:xfrm>
          <a:off x="19388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147244</xdr:rowOff>
    </xdr:from>
    <xdr:to>
      <xdr:col>116</xdr:col>
      <xdr:colOff>63500</xdr:colOff>
      <xdr:row>58</xdr:row>
      <xdr:rowOff>148234</xdr:rowOff>
    </xdr:to>
    <xdr:cxnSp macro="">
      <xdr:nvCxnSpPr>
        <xdr:cNvPr id="810" name="直線コネクタ 809"/>
        <xdr:cNvCxnSpPr/>
      </xdr:nvCxnSpPr>
      <xdr:spPr>
        <a:xfrm>
          <a:off x="21323300" y="10091344"/>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146329</xdr:rowOff>
    </xdr:from>
    <xdr:to>
      <xdr:col>111</xdr:col>
      <xdr:colOff>177800</xdr:colOff>
      <xdr:row>58</xdr:row>
      <xdr:rowOff>147244</xdr:rowOff>
    </xdr:to>
    <xdr:cxnSp macro="">
      <xdr:nvCxnSpPr>
        <xdr:cNvPr id="813" name="直線コネクタ 812"/>
        <xdr:cNvCxnSpPr/>
      </xdr:nvCxnSpPr>
      <xdr:spPr>
        <a:xfrm>
          <a:off x="20434300" y="1009042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146329</xdr:rowOff>
    </xdr:from>
    <xdr:to>
      <xdr:col>107</xdr:col>
      <xdr:colOff>50800</xdr:colOff>
      <xdr:row>58</xdr:row>
      <xdr:rowOff>146482</xdr:rowOff>
    </xdr:to>
    <xdr:cxnSp macro="">
      <xdr:nvCxnSpPr>
        <xdr:cNvPr id="816" name="直線コネクタ 815"/>
        <xdr:cNvCxnSpPr/>
      </xdr:nvCxnSpPr>
      <xdr:spPr>
        <a:xfrm flipV="1">
          <a:off x="19545300" y="1009042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144729</xdr:rowOff>
    </xdr:from>
    <xdr:to>
      <xdr:col>102</xdr:col>
      <xdr:colOff>114300</xdr:colOff>
      <xdr:row>58</xdr:row>
      <xdr:rowOff>146482</xdr:rowOff>
    </xdr:to>
    <xdr:cxnSp macro="">
      <xdr:nvCxnSpPr>
        <xdr:cNvPr id="819" name="直線コネクタ 818"/>
        <xdr:cNvCxnSpPr/>
      </xdr:nvCxnSpPr>
      <xdr:spPr>
        <a:xfrm>
          <a:off x="18656300" y="1008882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97434</xdr:rowOff>
    </xdr:from>
    <xdr:to>
      <xdr:col>116</xdr:col>
      <xdr:colOff>114300</xdr:colOff>
      <xdr:row>59</xdr:row>
      <xdr:rowOff>27584</xdr:rowOff>
    </xdr:to>
    <xdr:sp macro="" textlink="">
      <xdr:nvSpPr>
        <xdr:cNvPr id="829" name="楕円 828"/>
        <xdr:cNvSpPr/>
      </xdr:nvSpPr>
      <xdr:spPr>
        <a:xfrm>
          <a:off x="221107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12361</xdr:rowOff>
    </xdr:from>
    <xdr:ext cx="378565" cy="259045"/>
    <xdr:sp macro="" textlink="">
      <xdr:nvSpPr>
        <xdr:cNvPr id="830" name="貸付金該当値テキスト"/>
        <xdr:cNvSpPr txBox="1"/>
      </xdr:nvSpPr>
      <xdr:spPr>
        <a:xfrm>
          <a:off x="22212300" y="99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96444</xdr:rowOff>
    </xdr:from>
    <xdr:to>
      <xdr:col>112</xdr:col>
      <xdr:colOff>38100</xdr:colOff>
      <xdr:row>59</xdr:row>
      <xdr:rowOff>26594</xdr:rowOff>
    </xdr:to>
    <xdr:sp macro="" textlink="">
      <xdr:nvSpPr>
        <xdr:cNvPr id="831" name="楕円 830"/>
        <xdr:cNvSpPr/>
      </xdr:nvSpPr>
      <xdr:spPr>
        <a:xfrm>
          <a:off x="21272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17721</xdr:rowOff>
    </xdr:from>
    <xdr:ext cx="378565" cy="259045"/>
    <xdr:sp macro="" textlink="">
      <xdr:nvSpPr>
        <xdr:cNvPr id="832" name="テキスト ボックス 831"/>
        <xdr:cNvSpPr txBox="1"/>
      </xdr:nvSpPr>
      <xdr:spPr>
        <a:xfrm>
          <a:off x="21134017" y="1013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95529</xdr:rowOff>
    </xdr:from>
    <xdr:to>
      <xdr:col>107</xdr:col>
      <xdr:colOff>101600</xdr:colOff>
      <xdr:row>59</xdr:row>
      <xdr:rowOff>25679</xdr:rowOff>
    </xdr:to>
    <xdr:sp macro="" textlink="">
      <xdr:nvSpPr>
        <xdr:cNvPr id="833" name="楕円 832"/>
        <xdr:cNvSpPr/>
      </xdr:nvSpPr>
      <xdr:spPr>
        <a:xfrm>
          <a:off x="20383500" y="10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16806</xdr:rowOff>
    </xdr:from>
    <xdr:ext cx="378565" cy="259045"/>
    <xdr:sp macro="" textlink="">
      <xdr:nvSpPr>
        <xdr:cNvPr id="834" name="テキスト ボックス 833"/>
        <xdr:cNvSpPr txBox="1"/>
      </xdr:nvSpPr>
      <xdr:spPr>
        <a:xfrm>
          <a:off x="20245017" y="1013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95682</xdr:rowOff>
    </xdr:from>
    <xdr:to>
      <xdr:col>102</xdr:col>
      <xdr:colOff>165100</xdr:colOff>
      <xdr:row>59</xdr:row>
      <xdr:rowOff>25832</xdr:rowOff>
    </xdr:to>
    <xdr:sp macro="" textlink="">
      <xdr:nvSpPr>
        <xdr:cNvPr id="835" name="楕円 834"/>
        <xdr:cNvSpPr/>
      </xdr:nvSpPr>
      <xdr:spPr>
        <a:xfrm>
          <a:off x="19494500" y="10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16959</xdr:rowOff>
    </xdr:from>
    <xdr:ext cx="378565" cy="259045"/>
    <xdr:sp macro="" textlink="">
      <xdr:nvSpPr>
        <xdr:cNvPr id="836" name="テキスト ボックス 835"/>
        <xdr:cNvSpPr txBox="1"/>
      </xdr:nvSpPr>
      <xdr:spPr>
        <a:xfrm>
          <a:off x="19356017" y="10132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93929</xdr:rowOff>
    </xdr:from>
    <xdr:to>
      <xdr:col>98</xdr:col>
      <xdr:colOff>38100</xdr:colOff>
      <xdr:row>59</xdr:row>
      <xdr:rowOff>24079</xdr:rowOff>
    </xdr:to>
    <xdr:sp macro="" textlink="">
      <xdr:nvSpPr>
        <xdr:cNvPr id="837" name="楕円 836"/>
        <xdr:cNvSpPr/>
      </xdr:nvSpPr>
      <xdr:spPr>
        <a:xfrm>
          <a:off x="18605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15206</xdr:rowOff>
    </xdr:from>
    <xdr:ext cx="378565" cy="259045"/>
    <xdr:sp macro="" textlink="">
      <xdr:nvSpPr>
        <xdr:cNvPr id="838" name="テキスト ボックス 837"/>
        <xdr:cNvSpPr txBox="1"/>
      </xdr:nvSpPr>
      <xdr:spPr>
        <a:xfrm>
          <a:off x="18467017" y="10130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79229</xdr:rowOff>
    </xdr:from>
    <xdr:to>
      <xdr:col>116</xdr:col>
      <xdr:colOff>63500</xdr:colOff>
      <xdr:row>78</xdr:row>
      <xdr:rowOff>111158</xdr:rowOff>
    </xdr:to>
    <xdr:cxnSp macro="">
      <xdr:nvCxnSpPr>
        <xdr:cNvPr id="870" name="直線コネクタ 869"/>
        <xdr:cNvCxnSpPr/>
      </xdr:nvCxnSpPr>
      <xdr:spPr>
        <a:xfrm>
          <a:off x="21323300" y="13452329"/>
          <a:ext cx="8382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76879</xdr:rowOff>
    </xdr:from>
    <xdr:to>
      <xdr:col>111</xdr:col>
      <xdr:colOff>177800</xdr:colOff>
      <xdr:row>78</xdr:row>
      <xdr:rowOff>79229</xdr:rowOff>
    </xdr:to>
    <xdr:cxnSp macro="">
      <xdr:nvCxnSpPr>
        <xdr:cNvPr id="873" name="直線コネクタ 872"/>
        <xdr:cNvCxnSpPr/>
      </xdr:nvCxnSpPr>
      <xdr:spPr>
        <a:xfrm>
          <a:off x="20434300" y="13449979"/>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76879</xdr:rowOff>
    </xdr:from>
    <xdr:to>
      <xdr:col>107</xdr:col>
      <xdr:colOff>50800</xdr:colOff>
      <xdr:row>78</xdr:row>
      <xdr:rowOff>87982</xdr:rowOff>
    </xdr:to>
    <xdr:cxnSp macro="">
      <xdr:nvCxnSpPr>
        <xdr:cNvPr id="876" name="直線コネクタ 875"/>
        <xdr:cNvCxnSpPr/>
      </xdr:nvCxnSpPr>
      <xdr:spPr>
        <a:xfrm flipV="1">
          <a:off x="19545300" y="13449979"/>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19859</xdr:rowOff>
    </xdr:from>
    <xdr:to>
      <xdr:col>102</xdr:col>
      <xdr:colOff>114300</xdr:colOff>
      <xdr:row>78</xdr:row>
      <xdr:rowOff>87982</xdr:rowOff>
    </xdr:to>
    <xdr:cxnSp macro="">
      <xdr:nvCxnSpPr>
        <xdr:cNvPr id="879" name="直線コネクタ 878"/>
        <xdr:cNvCxnSpPr/>
      </xdr:nvCxnSpPr>
      <xdr:spPr>
        <a:xfrm>
          <a:off x="18656300" y="1339295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60358</xdr:rowOff>
    </xdr:from>
    <xdr:to>
      <xdr:col>116</xdr:col>
      <xdr:colOff>114300</xdr:colOff>
      <xdr:row>78</xdr:row>
      <xdr:rowOff>161958</xdr:rowOff>
    </xdr:to>
    <xdr:sp macro="" textlink="">
      <xdr:nvSpPr>
        <xdr:cNvPr id="889" name="楕円 888"/>
        <xdr:cNvSpPr/>
      </xdr:nvSpPr>
      <xdr:spPr>
        <a:xfrm>
          <a:off x="22110700" y="134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38785</xdr:rowOff>
    </xdr:from>
    <xdr:ext cx="534377" cy="259045"/>
    <xdr:sp macro="" textlink="">
      <xdr:nvSpPr>
        <xdr:cNvPr id="890" name="繰出金該当値テキスト"/>
        <xdr:cNvSpPr txBox="1"/>
      </xdr:nvSpPr>
      <xdr:spPr>
        <a:xfrm>
          <a:off x="22212300" y="134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28429</xdr:rowOff>
    </xdr:from>
    <xdr:to>
      <xdr:col>112</xdr:col>
      <xdr:colOff>38100</xdr:colOff>
      <xdr:row>78</xdr:row>
      <xdr:rowOff>130029</xdr:rowOff>
    </xdr:to>
    <xdr:sp macro="" textlink="">
      <xdr:nvSpPr>
        <xdr:cNvPr id="891" name="楕円 890"/>
        <xdr:cNvSpPr/>
      </xdr:nvSpPr>
      <xdr:spPr>
        <a:xfrm>
          <a:off x="21272500" y="134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121156</xdr:rowOff>
    </xdr:from>
    <xdr:ext cx="534377" cy="259045"/>
    <xdr:sp macro="" textlink="">
      <xdr:nvSpPr>
        <xdr:cNvPr id="892" name="テキスト ボックス 891"/>
        <xdr:cNvSpPr txBox="1"/>
      </xdr:nvSpPr>
      <xdr:spPr>
        <a:xfrm>
          <a:off x="21056111" y="134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26079</xdr:rowOff>
    </xdr:from>
    <xdr:to>
      <xdr:col>107</xdr:col>
      <xdr:colOff>101600</xdr:colOff>
      <xdr:row>78</xdr:row>
      <xdr:rowOff>127679</xdr:rowOff>
    </xdr:to>
    <xdr:sp macro="" textlink="">
      <xdr:nvSpPr>
        <xdr:cNvPr id="893" name="楕円 892"/>
        <xdr:cNvSpPr/>
      </xdr:nvSpPr>
      <xdr:spPr>
        <a:xfrm>
          <a:off x="20383500" y="133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118806</xdr:rowOff>
    </xdr:from>
    <xdr:ext cx="534377" cy="259045"/>
    <xdr:sp macro="" textlink="">
      <xdr:nvSpPr>
        <xdr:cNvPr id="894" name="テキスト ボックス 893"/>
        <xdr:cNvSpPr txBox="1"/>
      </xdr:nvSpPr>
      <xdr:spPr>
        <a:xfrm>
          <a:off x="20167111" y="134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37182</xdr:rowOff>
    </xdr:from>
    <xdr:to>
      <xdr:col>102</xdr:col>
      <xdr:colOff>165100</xdr:colOff>
      <xdr:row>78</xdr:row>
      <xdr:rowOff>138782</xdr:rowOff>
    </xdr:to>
    <xdr:sp macro="" textlink="">
      <xdr:nvSpPr>
        <xdr:cNvPr id="895" name="楕円 894"/>
        <xdr:cNvSpPr/>
      </xdr:nvSpPr>
      <xdr:spPr>
        <a:xfrm>
          <a:off x="19494500" y="13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129909</xdr:rowOff>
    </xdr:from>
    <xdr:ext cx="534377" cy="259045"/>
    <xdr:sp macro="" textlink="">
      <xdr:nvSpPr>
        <xdr:cNvPr id="896" name="テキスト ボックス 895"/>
        <xdr:cNvSpPr txBox="1"/>
      </xdr:nvSpPr>
      <xdr:spPr>
        <a:xfrm>
          <a:off x="19278111" y="135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140509</xdr:rowOff>
    </xdr:from>
    <xdr:to>
      <xdr:col>98</xdr:col>
      <xdr:colOff>38100</xdr:colOff>
      <xdr:row>78</xdr:row>
      <xdr:rowOff>70659</xdr:rowOff>
    </xdr:to>
    <xdr:sp macro="" textlink="">
      <xdr:nvSpPr>
        <xdr:cNvPr id="897" name="楕円 896"/>
        <xdr:cNvSpPr/>
      </xdr:nvSpPr>
      <xdr:spPr>
        <a:xfrm>
          <a:off x="18605500" y="133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61786</xdr:rowOff>
    </xdr:from>
    <xdr:ext cx="534377" cy="259045"/>
    <xdr:sp macro="" textlink="">
      <xdr:nvSpPr>
        <xdr:cNvPr id="898" name="テキスト ボックス 897"/>
        <xdr:cNvSpPr txBox="1"/>
      </xdr:nvSpPr>
      <xdr:spPr>
        <a:xfrm>
          <a:off x="18389111" y="134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係る数値について、類似団体平均を大きく上回り、今年度も類似団体内順位２位となっている。北海道内でも有数の豪雪地帯であり、除排雪経費が毎年多額の支出を要する事が大きな要因の一つである。</a:t>
          </a:r>
        </a:p>
        <a:p>
          <a:r>
            <a:rPr kumimoji="1" lang="ja-JP" altLang="en-US" sz="1300">
              <a:latin typeface="ＭＳ Ｐゴシック" panose="020B0600070205080204" pitchFamily="50" charset="-128"/>
              <a:ea typeface="ＭＳ Ｐゴシック" panose="020B0600070205080204" pitchFamily="50" charset="-128"/>
            </a:rPr>
            <a:t>物件費に係る数値について、燃料費、光熱水費等の需用費は当初予算より厳しく査定を行うなど、経費削減努力を続けているものの、施設の維持管理に係る経費が増加傾向にある事から類似団体平均を上回り続け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建替事業の建設工事が始まったほか、北海道新幹線ルートに支障物件となる町道西３丁目南通・第１倶登山橋整備事業の工事が始まったことにより、決算額が増加し、結果として類似団体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66777</xdr:rowOff>
    </xdr:from>
    <xdr:to>
      <xdr:col>24</xdr:col>
      <xdr:colOff>63500</xdr:colOff>
      <xdr:row>37</xdr:row>
      <xdr:rowOff>29058</xdr:rowOff>
    </xdr:to>
    <xdr:cxnSp macro="">
      <xdr:nvCxnSpPr>
        <xdr:cNvPr id="59" name="直線コネクタ 58"/>
        <xdr:cNvCxnSpPr/>
      </xdr:nvCxnSpPr>
      <xdr:spPr>
        <a:xfrm>
          <a:off x="3797300" y="6238977"/>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66777</xdr:rowOff>
    </xdr:from>
    <xdr:to>
      <xdr:col>19</xdr:col>
      <xdr:colOff>177800</xdr:colOff>
      <xdr:row>36</xdr:row>
      <xdr:rowOff>80035</xdr:rowOff>
    </xdr:to>
    <xdr:cxnSp macro="">
      <xdr:nvCxnSpPr>
        <xdr:cNvPr id="62" name="直線コネクタ 61"/>
        <xdr:cNvCxnSpPr/>
      </xdr:nvCxnSpPr>
      <xdr:spPr>
        <a:xfrm flipV="1">
          <a:off x="2908300" y="623897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80035</xdr:rowOff>
    </xdr:from>
    <xdr:to>
      <xdr:col>15</xdr:col>
      <xdr:colOff>50800</xdr:colOff>
      <xdr:row>36</xdr:row>
      <xdr:rowOff>163246</xdr:rowOff>
    </xdr:to>
    <xdr:cxnSp macro="">
      <xdr:nvCxnSpPr>
        <xdr:cNvPr id="65" name="直線コネクタ 64"/>
        <xdr:cNvCxnSpPr/>
      </xdr:nvCxnSpPr>
      <xdr:spPr>
        <a:xfrm flipV="1">
          <a:off x="2019300" y="625223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73177</xdr:rowOff>
    </xdr:from>
    <xdr:to>
      <xdr:col>10</xdr:col>
      <xdr:colOff>114300</xdr:colOff>
      <xdr:row>36</xdr:row>
      <xdr:rowOff>163246</xdr:rowOff>
    </xdr:to>
    <xdr:cxnSp macro="">
      <xdr:nvCxnSpPr>
        <xdr:cNvPr id="68" name="直線コネクタ 67"/>
        <xdr:cNvCxnSpPr/>
      </xdr:nvCxnSpPr>
      <xdr:spPr>
        <a:xfrm>
          <a:off x="1130300" y="6245377"/>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149708</xdr:rowOff>
    </xdr:from>
    <xdr:to>
      <xdr:col>24</xdr:col>
      <xdr:colOff>114300</xdr:colOff>
      <xdr:row>37</xdr:row>
      <xdr:rowOff>79858</xdr:rowOff>
    </xdr:to>
    <xdr:sp macro="" textlink="">
      <xdr:nvSpPr>
        <xdr:cNvPr id="78" name="楕円 77"/>
        <xdr:cNvSpPr/>
      </xdr:nvSpPr>
      <xdr:spPr>
        <a:xfrm>
          <a:off x="45847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128135</xdr:rowOff>
    </xdr:from>
    <xdr:ext cx="469744" cy="259045"/>
    <xdr:sp macro="" textlink="">
      <xdr:nvSpPr>
        <xdr:cNvPr id="79" name="議会費該当値テキスト"/>
        <xdr:cNvSpPr txBox="1"/>
      </xdr:nvSpPr>
      <xdr:spPr>
        <a:xfrm>
          <a:off x="4686300"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15977</xdr:rowOff>
    </xdr:from>
    <xdr:to>
      <xdr:col>20</xdr:col>
      <xdr:colOff>38100</xdr:colOff>
      <xdr:row>36</xdr:row>
      <xdr:rowOff>117577</xdr:rowOff>
    </xdr:to>
    <xdr:sp macro="" textlink="">
      <xdr:nvSpPr>
        <xdr:cNvPr id="80" name="楕円 79"/>
        <xdr:cNvSpPr/>
      </xdr:nvSpPr>
      <xdr:spPr>
        <a:xfrm>
          <a:off x="3746500" y="61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134104</xdr:rowOff>
    </xdr:from>
    <xdr:ext cx="469744" cy="259045"/>
    <xdr:sp macro="" textlink="">
      <xdr:nvSpPr>
        <xdr:cNvPr id="81" name="テキスト ボックス 80"/>
        <xdr:cNvSpPr txBox="1"/>
      </xdr:nvSpPr>
      <xdr:spPr>
        <a:xfrm>
          <a:off x="3562428" y="59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29235</xdr:rowOff>
    </xdr:from>
    <xdr:to>
      <xdr:col>15</xdr:col>
      <xdr:colOff>101600</xdr:colOff>
      <xdr:row>36</xdr:row>
      <xdr:rowOff>130835</xdr:rowOff>
    </xdr:to>
    <xdr:sp macro="" textlink="">
      <xdr:nvSpPr>
        <xdr:cNvPr id="82" name="楕円 81"/>
        <xdr:cNvSpPr/>
      </xdr:nvSpPr>
      <xdr:spPr>
        <a:xfrm>
          <a:off x="28575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147362</xdr:rowOff>
    </xdr:from>
    <xdr:ext cx="469744" cy="259045"/>
    <xdr:sp macro="" textlink="">
      <xdr:nvSpPr>
        <xdr:cNvPr id="83" name="テキスト ボックス 82"/>
        <xdr:cNvSpPr txBox="1"/>
      </xdr:nvSpPr>
      <xdr:spPr>
        <a:xfrm>
          <a:off x="2673428" y="59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112446</xdr:rowOff>
    </xdr:from>
    <xdr:to>
      <xdr:col>10</xdr:col>
      <xdr:colOff>165100</xdr:colOff>
      <xdr:row>37</xdr:row>
      <xdr:rowOff>42596</xdr:rowOff>
    </xdr:to>
    <xdr:sp macro="" textlink="">
      <xdr:nvSpPr>
        <xdr:cNvPr id="84" name="楕円 83"/>
        <xdr:cNvSpPr/>
      </xdr:nvSpPr>
      <xdr:spPr>
        <a:xfrm>
          <a:off x="1968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33723</xdr:rowOff>
    </xdr:from>
    <xdr:ext cx="469744" cy="259045"/>
    <xdr:sp macro="" textlink="">
      <xdr:nvSpPr>
        <xdr:cNvPr id="85" name="テキスト ボックス 84"/>
        <xdr:cNvSpPr txBox="1"/>
      </xdr:nvSpPr>
      <xdr:spPr>
        <a:xfrm>
          <a:off x="1784428" y="63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22377</xdr:rowOff>
    </xdr:from>
    <xdr:to>
      <xdr:col>6</xdr:col>
      <xdr:colOff>38100</xdr:colOff>
      <xdr:row>36</xdr:row>
      <xdr:rowOff>123977</xdr:rowOff>
    </xdr:to>
    <xdr:sp macro="" textlink="">
      <xdr:nvSpPr>
        <xdr:cNvPr id="86" name="楕円 85"/>
        <xdr:cNvSpPr/>
      </xdr:nvSpPr>
      <xdr:spPr>
        <a:xfrm>
          <a:off x="1079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115104</xdr:rowOff>
    </xdr:from>
    <xdr:ext cx="469744" cy="259045"/>
    <xdr:sp macro="" textlink="">
      <xdr:nvSpPr>
        <xdr:cNvPr id="87" name="テキスト ボックス 86"/>
        <xdr:cNvSpPr txBox="1"/>
      </xdr:nvSpPr>
      <xdr:spPr>
        <a:xfrm>
          <a:off x="895428" y="62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86235</xdr:rowOff>
    </xdr:from>
    <xdr:to>
      <xdr:col>24</xdr:col>
      <xdr:colOff>63500</xdr:colOff>
      <xdr:row>56</xdr:row>
      <xdr:rowOff>153932</xdr:rowOff>
    </xdr:to>
    <xdr:cxnSp macro="">
      <xdr:nvCxnSpPr>
        <xdr:cNvPr id="114" name="直線コネクタ 113"/>
        <xdr:cNvCxnSpPr/>
      </xdr:nvCxnSpPr>
      <xdr:spPr>
        <a:xfrm flipV="1">
          <a:off x="3797300" y="9515985"/>
          <a:ext cx="838200" cy="2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151085</xdr:rowOff>
    </xdr:from>
    <xdr:to>
      <xdr:col>19</xdr:col>
      <xdr:colOff>177800</xdr:colOff>
      <xdr:row>56</xdr:row>
      <xdr:rowOff>153932</xdr:rowOff>
    </xdr:to>
    <xdr:cxnSp macro="">
      <xdr:nvCxnSpPr>
        <xdr:cNvPr id="117" name="直線コネクタ 116"/>
        <xdr:cNvCxnSpPr/>
      </xdr:nvCxnSpPr>
      <xdr:spPr>
        <a:xfrm>
          <a:off x="2908300" y="9752285"/>
          <a:ext cx="889000" cy="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151085</xdr:rowOff>
    </xdr:from>
    <xdr:to>
      <xdr:col>15</xdr:col>
      <xdr:colOff>50800</xdr:colOff>
      <xdr:row>56</xdr:row>
      <xdr:rowOff>152634</xdr:rowOff>
    </xdr:to>
    <xdr:cxnSp macro="">
      <xdr:nvCxnSpPr>
        <xdr:cNvPr id="120" name="直線コネクタ 119"/>
        <xdr:cNvCxnSpPr/>
      </xdr:nvCxnSpPr>
      <xdr:spPr>
        <a:xfrm flipV="1">
          <a:off x="2019300" y="9752285"/>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134680</xdr:rowOff>
    </xdr:from>
    <xdr:to>
      <xdr:col>10</xdr:col>
      <xdr:colOff>114300</xdr:colOff>
      <xdr:row>56</xdr:row>
      <xdr:rowOff>152634</xdr:rowOff>
    </xdr:to>
    <xdr:cxnSp macro="">
      <xdr:nvCxnSpPr>
        <xdr:cNvPr id="123" name="直線コネクタ 122"/>
        <xdr:cNvCxnSpPr/>
      </xdr:nvCxnSpPr>
      <xdr:spPr>
        <a:xfrm>
          <a:off x="1130300" y="9735880"/>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35435</xdr:rowOff>
    </xdr:from>
    <xdr:to>
      <xdr:col>24</xdr:col>
      <xdr:colOff>114300</xdr:colOff>
      <xdr:row>55</xdr:row>
      <xdr:rowOff>137035</xdr:rowOff>
    </xdr:to>
    <xdr:sp macro="" textlink="">
      <xdr:nvSpPr>
        <xdr:cNvPr id="133" name="楕円 132"/>
        <xdr:cNvSpPr/>
      </xdr:nvSpPr>
      <xdr:spPr>
        <a:xfrm>
          <a:off x="4584700" y="94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58312</xdr:rowOff>
    </xdr:from>
    <xdr:ext cx="599010" cy="259045"/>
    <xdr:sp macro="" textlink="">
      <xdr:nvSpPr>
        <xdr:cNvPr id="134" name="総務費該当値テキスト"/>
        <xdr:cNvSpPr txBox="1"/>
      </xdr:nvSpPr>
      <xdr:spPr>
        <a:xfrm>
          <a:off x="4686300" y="931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103132</xdr:rowOff>
    </xdr:from>
    <xdr:to>
      <xdr:col>20</xdr:col>
      <xdr:colOff>38100</xdr:colOff>
      <xdr:row>57</xdr:row>
      <xdr:rowOff>33282</xdr:rowOff>
    </xdr:to>
    <xdr:sp macro="" textlink="">
      <xdr:nvSpPr>
        <xdr:cNvPr id="135" name="楕円 134"/>
        <xdr:cNvSpPr/>
      </xdr:nvSpPr>
      <xdr:spPr>
        <a:xfrm>
          <a:off x="3746500" y="9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24409</xdr:rowOff>
    </xdr:from>
    <xdr:ext cx="534377" cy="259045"/>
    <xdr:sp macro="" textlink="">
      <xdr:nvSpPr>
        <xdr:cNvPr id="136" name="テキスト ボックス 135"/>
        <xdr:cNvSpPr txBox="1"/>
      </xdr:nvSpPr>
      <xdr:spPr>
        <a:xfrm>
          <a:off x="3530111" y="9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100285</xdr:rowOff>
    </xdr:from>
    <xdr:to>
      <xdr:col>15</xdr:col>
      <xdr:colOff>101600</xdr:colOff>
      <xdr:row>57</xdr:row>
      <xdr:rowOff>30435</xdr:rowOff>
    </xdr:to>
    <xdr:sp macro="" textlink="">
      <xdr:nvSpPr>
        <xdr:cNvPr id="137" name="楕円 136"/>
        <xdr:cNvSpPr/>
      </xdr:nvSpPr>
      <xdr:spPr>
        <a:xfrm>
          <a:off x="2857500" y="97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21562</xdr:rowOff>
    </xdr:from>
    <xdr:ext cx="534377" cy="259045"/>
    <xdr:sp macro="" textlink="">
      <xdr:nvSpPr>
        <xdr:cNvPr id="138" name="テキスト ボックス 137"/>
        <xdr:cNvSpPr txBox="1"/>
      </xdr:nvSpPr>
      <xdr:spPr>
        <a:xfrm>
          <a:off x="2641111" y="979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101834</xdr:rowOff>
    </xdr:from>
    <xdr:to>
      <xdr:col>10</xdr:col>
      <xdr:colOff>165100</xdr:colOff>
      <xdr:row>57</xdr:row>
      <xdr:rowOff>31984</xdr:rowOff>
    </xdr:to>
    <xdr:sp macro="" textlink="">
      <xdr:nvSpPr>
        <xdr:cNvPr id="139" name="楕円 138"/>
        <xdr:cNvSpPr/>
      </xdr:nvSpPr>
      <xdr:spPr>
        <a:xfrm>
          <a:off x="1968500" y="97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23111</xdr:rowOff>
    </xdr:from>
    <xdr:ext cx="534377" cy="259045"/>
    <xdr:sp macro="" textlink="">
      <xdr:nvSpPr>
        <xdr:cNvPr id="140" name="テキスト ボックス 139"/>
        <xdr:cNvSpPr txBox="1"/>
      </xdr:nvSpPr>
      <xdr:spPr>
        <a:xfrm>
          <a:off x="1752111" y="979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83880</xdr:rowOff>
    </xdr:from>
    <xdr:to>
      <xdr:col>6</xdr:col>
      <xdr:colOff>38100</xdr:colOff>
      <xdr:row>57</xdr:row>
      <xdr:rowOff>14030</xdr:rowOff>
    </xdr:to>
    <xdr:sp macro="" textlink="">
      <xdr:nvSpPr>
        <xdr:cNvPr id="141" name="楕円 140"/>
        <xdr:cNvSpPr/>
      </xdr:nvSpPr>
      <xdr:spPr>
        <a:xfrm>
          <a:off x="1079500" y="96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5157</xdr:rowOff>
    </xdr:from>
    <xdr:ext cx="534377" cy="259045"/>
    <xdr:sp macro="" textlink="">
      <xdr:nvSpPr>
        <xdr:cNvPr id="142" name="テキスト ボックス 141"/>
        <xdr:cNvSpPr txBox="1"/>
      </xdr:nvSpPr>
      <xdr:spPr>
        <a:xfrm>
          <a:off x="863111" y="97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152012</xdr:rowOff>
    </xdr:from>
    <xdr:to>
      <xdr:col>24</xdr:col>
      <xdr:colOff>63500</xdr:colOff>
      <xdr:row>78</xdr:row>
      <xdr:rowOff>30091</xdr:rowOff>
    </xdr:to>
    <xdr:cxnSp macro="">
      <xdr:nvCxnSpPr>
        <xdr:cNvPr id="174" name="直線コネクタ 173"/>
        <xdr:cNvCxnSpPr/>
      </xdr:nvCxnSpPr>
      <xdr:spPr>
        <a:xfrm>
          <a:off x="3797300" y="13353662"/>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109198</xdr:rowOff>
    </xdr:from>
    <xdr:to>
      <xdr:col>19</xdr:col>
      <xdr:colOff>177800</xdr:colOff>
      <xdr:row>77</xdr:row>
      <xdr:rowOff>152012</xdr:rowOff>
    </xdr:to>
    <xdr:cxnSp macro="">
      <xdr:nvCxnSpPr>
        <xdr:cNvPr id="177" name="直線コネクタ 176"/>
        <xdr:cNvCxnSpPr/>
      </xdr:nvCxnSpPr>
      <xdr:spPr>
        <a:xfrm>
          <a:off x="2908300" y="12625048"/>
          <a:ext cx="889000" cy="7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109198</xdr:rowOff>
    </xdr:from>
    <xdr:to>
      <xdr:col>15</xdr:col>
      <xdr:colOff>50800</xdr:colOff>
      <xdr:row>77</xdr:row>
      <xdr:rowOff>86675</xdr:rowOff>
    </xdr:to>
    <xdr:cxnSp macro="">
      <xdr:nvCxnSpPr>
        <xdr:cNvPr id="180" name="直線コネクタ 179"/>
        <xdr:cNvCxnSpPr/>
      </xdr:nvCxnSpPr>
      <xdr:spPr>
        <a:xfrm flipV="1">
          <a:off x="2019300" y="12625048"/>
          <a:ext cx="889000" cy="6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86675</xdr:rowOff>
    </xdr:from>
    <xdr:to>
      <xdr:col>10</xdr:col>
      <xdr:colOff>114300</xdr:colOff>
      <xdr:row>78</xdr:row>
      <xdr:rowOff>41162</xdr:rowOff>
    </xdr:to>
    <xdr:cxnSp macro="">
      <xdr:nvCxnSpPr>
        <xdr:cNvPr id="183" name="直線コネクタ 182"/>
        <xdr:cNvCxnSpPr/>
      </xdr:nvCxnSpPr>
      <xdr:spPr>
        <a:xfrm flipV="1">
          <a:off x="1130300" y="13288325"/>
          <a:ext cx="889000" cy="1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150741</xdr:rowOff>
    </xdr:from>
    <xdr:to>
      <xdr:col>24</xdr:col>
      <xdr:colOff>114300</xdr:colOff>
      <xdr:row>78</xdr:row>
      <xdr:rowOff>80891</xdr:rowOff>
    </xdr:to>
    <xdr:sp macro="" textlink="">
      <xdr:nvSpPr>
        <xdr:cNvPr id="193" name="楕円 192"/>
        <xdr:cNvSpPr/>
      </xdr:nvSpPr>
      <xdr:spPr>
        <a:xfrm>
          <a:off x="4584700" y="133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129168</xdr:rowOff>
    </xdr:from>
    <xdr:ext cx="599010" cy="259045"/>
    <xdr:sp macro="" textlink="">
      <xdr:nvSpPr>
        <xdr:cNvPr id="194" name="民生費該当値テキスト"/>
        <xdr:cNvSpPr txBox="1"/>
      </xdr:nvSpPr>
      <xdr:spPr>
        <a:xfrm>
          <a:off x="4686300" y="133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101212</xdr:rowOff>
    </xdr:from>
    <xdr:to>
      <xdr:col>20</xdr:col>
      <xdr:colOff>38100</xdr:colOff>
      <xdr:row>78</xdr:row>
      <xdr:rowOff>31362</xdr:rowOff>
    </xdr:to>
    <xdr:sp macro="" textlink="">
      <xdr:nvSpPr>
        <xdr:cNvPr id="195" name="楕円 194"/>
        <xdr:cNvSpPr/>
      </xdr:nvSpPr>
      <xdr:spPr>
        <a:xfrm>
          <a:off x="3746500" y="133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22489</xdr:rowOff>
    </xdr:from>
    <xdr:ext cx="599010" cy="259045"/>
    <xdr:sp macro="" textlink="">
      <xdr:nvSpPr>
        <xdr:cNvPr id="196" name="テキスト ボックス 195"/>
        <xdr:cNvSpPr txBox="1"/>
      </xdr:nvSpPr>
      <xdr:spPr>
        <a:xfrm>
          <a:off x="3497795" y="133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58398</xdr:rowOff>
    </xdr:from>
    <xdr:to>
      <xdr:col>15</xdr:col>
      <xdr:colOff>101600</xdr:colOff>
      <xdr:row>73</xdr:row>
      <xdr:rowOff>159998</xdr:rowOff>
    </xdr:to>
    <xdr:sp macro="" textlink="">
      <xdr:nvSpPr>
        <xdr:cNvPr id="197" name="楕円 196"/>
        <xdr:cNvSpPr/>
      </xdr:nvSpPr>
      <xdr:spPr>
        <a:xfrm>
          <a:off x="2857500" y="125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5075</xdr:rowOff>
    </xdr:from>
    <xdr:ext cx="599010" cy="259045"/>
    <xdr:sp macro="" textlink="">
      <xdr:nvSpPr>
        <xdr:cNvPr id="198" name="テキスト ボックス 197"/>
        <xdr:cNvSpPr txBox="1"/>
      </xdr:nvSpPr>
      <xdr:spPr>
        <a:xfrm>
          <a:off x="2608795" y="1234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35875</xdr:rowOff>
    </xdr:from>
    <xdr:to>
      <xdr:col>10</xdr:col>
      <xdr:colOff>165100</xdr:colOff>
      <xdr:row>77</xdr:row>
      <xdr:rowOff>137475</xdr:rowOff>
    </xdr:to>
    <xdr:sp macro="" textlink="">
      <xdr:nvSpPr>
        <xdr:cNvPr id="199" name="楕円 198"/>
        <xdr:cNvSpPr/>
      </xdr:nvSpPr>
      <xdr:spPr>
        <a:xfrm>
          <a:off x="1968500" y="132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128602</xdr:rowOff>
    </xdr:from>
    <xdr:ext cx="599010" cy="259045"/>
    <xdr:sp macro="" textlink="">
      <xdr:nvSpPr>
        <xdr:cNvPr id="200" name="テキスト ボックス 199"/>
        <xdr:cNvSpPr txBox="1"/>
      </xdr:nvSpPr>
      <xdr:spPr>
        <a:xfrm>
          <a:off x="1719795" y="133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161812</xdr:rowOff>
    </xdr:from>
    <xdr:to>
      <xdr:col>6</xdr:col>
      <xdr:colOff>38100</xdr:colOff>
      <xdr:row>78</xdr:row>
      <xdr:rowOff>91962</xdr:rowOff>
    </xdr:to>
    <xdr:sp macro="" textlink="">
      <xdr:nvSpPr>
        <xdr:cNvPr id="201" name="楕円 200"/>
        <xdr:cNvSpPr/>
      </xdr:nvSpPr>
      <xdr:spPr>
        <a:xfrm>
          <a:off x="1079500" y="13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83089</xdr:rowOff>
    </xdr:from>
    <xdr:ext cx="599010" cy="259045"/>
    <xdr:sp macro="" textlink="">
      <xdr:nvSpPr>
        <xdr:cNvPr id="202" name="テキスト ボックス 201"/>
        <xdr:cNvSpPr txBox="1"/>
      </xdr:nvSpPr>
      <xdr:spPr>
        <a:xfrm>
          <a:off x="830795" y="134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74222</xdr:rowOff>
    </xdr:from>
    <xdr:to>
      <xdr:col>24</xdr:col>
      <xdr:colOff>63500</xdr:colOff>
      <xdr:row>97</xdr:row>
      <xdr:rowOff>85554</xdr:rowOff>
    </xdr:to>
    <xdr:cxnSp macro="">
      <xdr:nvCxnSpPr>
        <xdr:cNvPr id="234" name="直線コネクタ 233"/>
        <xdr:cNvCxnSpPr/>
      </xdr:nvCxnSpPr>
      <xdr:spPr>
        <a:xfrm flipV="1">
          <a:off x="3797300" y="16704872"/>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51558</xdr:rowOff>
    </xdr:from>
    <xdr:to>
      <xdr:col>19</xdr:col>
      <xdr:colOff>177800</xdr:colOff>
      <xdr:row>97</xdr:row>
      <xdr:rowOff>85554</xdr:rowOff>
    </xdr:to>
    <xdr:cxnSp macro="">
      <xdr:nvCxnSpPr>
        <xdr:cNvPr id="237" name="直線コネクタ 236"/>
        <xdr:cNvCxnSpPr/>
      </xdr:nvCxnSpPr>
      <xdr:spPr>
        <a:xfrm>
          <a:off x="2908300" y="16682208"/>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24828</xdr:rowOff>
    </xdr:from>
    <xdr:to>
      <xdr:col>15</xdr:col>
      <xdr:colOff>50800</xdr:colOff>
      <xdr:row>97</xdr:row>
      <xdr:rowOff>51558</xdr:rowOff>
    </xdr:to>
    <xdr:cxnSp macro="">
      <xdr:nvCxnSpPr>
        <xdr:cNvPr id="240" name="直線コネクタ 239"/>
        <xdr:cNvCxnSpPr/>
      </xdr:nvCxnSpPr>
      <xdr:spPr>
        <a:xfrm>
          <a:off x="2019300" y="16655478"/>
          <a:ext cx="8890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9773</xdr:rowOff>
    </xdr:from>
    <xdr:to>
      <xdr:col>10</xdr:col>
      <xdr:colOff>114300</xdr:colOff>
      <xdr:row>97</xdr:row>
      <xdr:rowOff>24828</xdr:rowOff>
    </xdr:to>
    <xdr:cxnSp macro="">
      <xdr:nvCxnSpPr>
        <xdr:cNvPr id="243" name="直線コネクタ 242"/>
        <xdr:cNvCxnSpPr/>
      </xdr:nvCxnSpPr>
      <xdr:spPr>
        <a:xfrm>
          <a:off x="1130300" y="16640423"/>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23422</xdr:rowOff>
    </xdr:from>
    <xdr:to>
      <xdr:col>24</xdr:col>
      <xdr:colOff>114300</xdr:colOff>
      <xdr:row>97</xdr:row>
      <xdr:rowOff>125022</xdr:rowOff>
    </xdr:to>
    <xdr:sp macro="" textlink="">
      <xdr:nvSpPr>
        <xdr:cNvPr id="253" name="楕円 252"/>
        <xdr:cNvSpPr/>
      </xdr:nvSpPr>
      <xdr:spPr>
        <a:xfrm>
          <a:off x="4584700" y="166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1849</xdr:rowOff>
    </xdr:from>
    <xdr:ext cx="534377" cy="259045"/>
    <xdr:sp macro="" textlink="">
      <xdr:nvSpPr>
        <xdr:cNvPr id="254" name="衛生費該当値テキスト"/>
        <xdr:cNvSpPr txBox="1"/>
      </xdr:nvSpPr>
      <xdr:spPr>
        <a:xfrm>
          <a:off x="4686300" y="166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34754</xdr:rowOff>
    </xdr:from>
    <xdr:to>
      <xdr:col>20</xdr:col>
      <xdr:colOff>38100</xdr:colOff>
      <xdr:row>97</xdr:row>
      <xdr:rowOff>136354</xdr:rowOff>
    </xdr:to>
    <xdr:sp macro="" textlink="">
      <xdr:nvSpPr>
        <xdr:cNvPr id="255" name="楕円 254"/>
        <xdr:cNvSpPr/>
      </xdr:nvSpPr>
      <xdr:spPr>
        <a:xfrm>
          <a:off x="3746500" y="166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127481</xdr:rowOff>
    </xdr:from>
    <xdr:ext cx="534377" cy="259045"/>
    <xdr:sp macro="" textlink="">
      <xdr:nvSpPr>
        <xdr:cNvPr id="256" name="テキスト ボックス 255"/>
        <xdr:cNvSpPr txBox="1"/>
      </xdr:nvSpPr>
      <xdr:spPr>
        <a:xfrm>
          <a:off x="3530111" y="167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xdr:rowOff>
    </xdr:from>
    <xdr:to>
      <xdr:col>15</xdr:col>
      <xdr:colOff>101600</xdr:colOff>
      <xdr:row>97</xdr:row>
      <xdr:rowOff>102358</xdr:rowOff>
    </xdr:to>
    <xdr:sp macro="" textlink="">
      <xdr:nvSpPr>
        <xdr:cNvPr id="257" name="楕円 256"/>
        <xdr:cNvSpPr/>
      </xdr:nvSpPr>
      <xdr:spPr>
        <a:xfrm>
          <a:off x="2857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93485</xdr:rowOff>
    </xdr:from>
    <xdr:ext cx="534377" cy="259045"/>
    <xdr:sp macro="" textlink="">
      <xdr:nvSpPr>
        <xdr:cNvPr id="258" name="テキスト ボックス 257"/>
        <xdr:cNvSpPr txBox="1"/>
      </xdr:nvSpPr>
      <xdr:spPr>
        <a:xfrm>
          <a:off x="2641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145478</xdr:rowOff>
    </xdr:from>
    <xdr:to>
      <xdr:col>10</xdr:col>
      <xdr:colOff>165100</xdr:colOff>
      <xdr:row>97</xdr:row>
      <xdr:rowOff>75628</xdr:rowOff>
    </xdr:to>
    <xdr:sp macro="" textlink="">
      <xdr:nvSpPr>
        <xdr:cNvPr id="259" name="楕円 258"/>
        <xdr:cNvSpPr/>
      </xdr:nvSpPr>
      <xdr:spPr>
        <a:xfrm>
          <a:off x="1968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66755</xdr:rowOff>
    </xdr:from>
    <xdr:ext cx="534377" cy="259045"/>
    <xdr:sp macro="" textlink="">
      <xdr:nvSpPr>
        <xdr:cNvPr id="260" name="テキスト ボックス 259"/>
        <xdr:cNvSpPr txBox="1"/>
      </xdr:nvSpPr>
      <xdr:spPr>
        <a:xfrm>
          <a:off x="1752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130423</xdr:rowOff>
    </xdr:from>
    <xdr:to>
      <xdr:col>6</xdr:col>
      <xdr:colOff>38100</xdr:colOff>
      <xdr:row>97</xdr:row>
      <xdr:rowOff>60573</xdr:rowOff>
    </xdr:to>
    <xdr:sp macro="" textlink="">
      <xdr:nvSpPr>
        <xdr:cNvPr id="261" name="楕円 260"/>
        <xdr:cNvSpPr/>
      </xdr:nvSpPr>
      <xdr:spPr>
        <a:xfrm>
          <a:off x="1079500" y="165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77100</xdr:rowOff>
    </xdr:from>
    <xdr:ext cx="534377" cy="259045"/>
    <xdr:sp macro="" textlink="">
      <xdr:nvSpPr>
        <xdr:cNvPr id="262" name="テキスト ボックス 261"/>
        <xdr:cNvSpPr txBox="1"/>
      </xdr:nvSpPr>
      <xdr:spPr>
        <a:xfrm>
          <a:off x="863111" y="163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46203</xdr:rowOff>
    </xdr:from>
    <xdr:to>
      <xdr:col>55</xdr:col>
      <xdr:colOff>0</xdr:colOff>
      <xdr:row>36</xdr:row>
      <xdr:rowOff>50317</xdr:rowOff>
    </xdr:to>
    <xdr:cxnSp macro="">
      <xdr:nvCxnSpPr>
        <xdr:cNvPr id="289" name="直線コネクタ 288"/>
        <xdr:cNvCxnSpPr/>
      </xdr:nvCxnSpPr>
      <xdr:spPr>
        <a:xfrm>
          <a:off x="9639300" y="621840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46203</xdr:rowOff>
    </xdr:from>
    <xdr:to>
      <xdr:col>50</xdr:col>
      <xdr:colOff>114300</xdr:colOff>
      <xdr:row>36</xdr:row>
      <xdr:rowOff>55804</xdr:rowOff>
    </xdr:to>
    <xdr:cxnSp macro="">
      <xdr:nvCxnSpPr>
        <xdr:cNvPr id="292" name="直線コネクタ 291"/>
        <xdr:cNvCxnSpPr/>
      </xdr:nvCxnSpPr>
      <xdr:spPr>
        <a:xfrm flipV="1">
          <a:off x="8750300" y="62184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55804</xdr:rowOff>
    </xdr:from>
    <xdr:to>
      <xdr:col>45</xdr:col>
      <xdr:colOff>177800</xdr:colOff>
      <xdr:row>36</xdr:row>
      <xdr:rowOff>58319</xdr:rowOff>
    </xdr:to>
    <xdr:cxnSp macro="">
      <xdr:nvCxnSpPr>
        <xdr:cNvPr id="295" name="直線コネクタ 294"/>
        <xdr:cNvCxnSpPr/>
      </xdr:nvCxnSpPr>
      <xdr:spPr>
        <a:xfrm flipV="1">
          <a:off x="7861300" y="62280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2083</xdr:rowOff>
    </xdr:from>
    <xdr:to>
      <xdr:col>41</xdr:col>
      <xdr:colOff>50800</xdr:colOff>
      <xdr:row>36</xdr:row>
      <xdr:rowOff>58319</xdr:rowOff>
    </xdr:to>
    <xdr:cxnSp macro="">
      <xdr:nvCxnSpPr>
        <xdr:cNvPr id="298" name="直線コネクタ 297"/>
        <xdr:cNvCxnSpPr/>
      </xdr:nvCxnSpPr>
      <xdr:spPr>
        <a:xfrm>
          <a:off x="6972300" y="6174283"/>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170967</xdr:rowOff>
    </xdr:from>
    <xdr:to>
      <xdr:col>55</xdr:col>
      <xdr:colOff>50800</xdr:colOff>
      <xdr:row>36</xdr:row>
      <xdr:rowOff>101117</xdr:rowOff>
    </xdr:to>
    <xdr:sp macro="" textlink="">
      <xdr:nvSpPr>
        <xdr:cNvPr id="308" name="楕円 307"/>
        <xdr:cNvSpPr/>
      </xdr:nvSpPr>
      <xdr:spPr>
        <a:xfrm>
          <a:off x="104267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22394</xdr:rowOff>
    </xdr:from>
    <xdr:ext cx="469744" cy="259045"/>
    <xdr:sp macro="" textlink="">
      <xdr:nvSpPr>
        <xdr:cNvPr id="309" name="労働費該当値テキスト"/>
        <xdr:cNvSpPr txBox="1"/>
      </xdr:nvSpPr>
      <xdr:spPr>
        <a:xfrm>
          <a:off x="10528300" y="60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166853</xdr:rowOff>
    </xdr:from>
    <xdr:to>
      <xdr:col>50</xdr:col>
      <xdr:colOff>165100</xdr:colOff>
      <xdr:row>36</xdr:row>
      <xdr:rowOff>97003</xdr:rowOff>
    </xdr:to>
    <xdr:sp macro="" textlink="">
      <xdr:nvSpPr>
        <xdr:cNvPr id="310" name="楕円 309"/>
        <xdr:cNvSpPr/>
      </xdr:nvSpPr>
      <xdr:spPr>
        <a:xfrm>
          <a:off x="9588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113530</xdr:rowOff>
    </xdr:from>
    <xdr:ext cx="469744" cy="259045"/>
    <xdr:sp macro="" textlink="">
      <xdr:nvSpPr>
        <xdr:cNvPr id="311" name="テキスト ボックス 310"/>
        <xdr:cNvSpPr txBox="1"/>
      </xdr:nvSpPr>
      <xdr:spPr>
        <a:xfrm>
          <a:off x="9404428" y="59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5004</xdr:rowOff>
    </xdr:from>
    <xdr:to>
      <xdr:col>46</xdr:col>
      <xdr:colOff>38100</xdr:colOff>
      <xdr:row>36</xdr:row>
      <xdr:rowOff>106604</xdr:rowOff>
    </xdr:to>
    <xdr:sp macro="" textlink="">
      <xdr:nvSpPr>
        <xdr:cNvPr id="312" name="楕円 311"/>
        <xdr:cNvSpPr/>
      </xdr:nvSpPr>
      <xdr:spPr>
        <a:xfrm>
          <a:off x="8699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123131</xdr:rowOff>
    </xdr:from>
    <xdr:ext cx="469744" cy="259045"/>
    <xdr:sp macro="" textlink="">
      <xdr:nvSpPr>
        <xdr:cNvPr id="313" name="テキスト ボックス 312"/>
        <xdr:cNvSpPr txBox="1"/>
      </xdr:nvSpPr>
      <xdr:spPr>
        <a:xfrm>
          <a:off x="8515428" y="59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7519</xdr:rowOff>
    </xdr:from>
    <xdr:to>
      <xdr:col>41</xdr:col>
      <xdr:colOff>101600</xdr:colOff>
      <xdr:row>36</xdr:row>
      <xdr:rowOff>109119</xdr:rowOff>
    </xdr:to>
    <xdr:sp macro="" textlink="">
      <xdr:nvSpPr>
        <xdr:cNvPr id="314" name="楕円 313"/>
        <xdr:cNvSpPr/>
      </xdr:nvSpPr>
      <xdr:spPr>
        <a:xfrm>
          <a:off x="7810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125646</xdr:rowOff>
    </xdr:from>
    <xdr:ext cx="469744" cy="259045"/>
    <xdr:sp macro="" textlink="">
      <xdr:nvSpPr>
        <xdr:cNvPr id="315" name="テキスト ボックス 314"/>
        <xdr:cNvSpPr txBox="1"/>
      </xdr:nvSpPr>
      <xdr:spPr>
        <a:xfrm>
          <a:off x="7626428" y="59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122733</xdr:rowOff>
    </xdr:from>
    <xdr:to>
      <xdr:col>36</xdr:col>
      <xdr:colOff>165100</xdr:colOff>
      <xdr:row>36</xdr:row>
      <xdr:rowOff>52883</xdr:rowOff>
    </xdr:to>
    <xdr:sp macro="" textlink="">
      <xdr:nvSpPr>
        <xdr:cNvPr id="316" name="楕円 315"/>
        <xdr:cNvSpPr/>
      </xdr:nvSpPr>
      <xdr:spPr>
        <a:xfrm>
          <a:off x="69215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69410</xdr:rowOff>
    </xdr:from>
    <xdr:ext cx="469744" cy="259045"/>
    <xdr:sp macro="" textlink="">
      <xdr:nvSpPr>
        <xdr:cNvPr id="317" name="テキスト ボックス 316"/>
        <xdr:cNvSpPr txBox="1"/>
      </xdr:nvSpPr>
      <xdr:spPr>
        <a:xfrm>
          <a:off x="6737428" y="58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67284</xdr:rowOff>
    </xdr:from>
    <xdr:to>
      <xdr:col>55</xdr:col>
      <xdr:colOff>0</xdr:colOff>
      <xdr:row>57</xdr:row>
      <xdr:rowOff>164909</xdr:rowOff>
    </xdr:to>
    <xdr:cxnSp macro="">
      <xdr:nvCxnSpPr>
        <xdr:cNvPr id="346" name="直線コネクタ 345"/>
        <xdr:cNvCxnSpPr/>
      </xdr:nvCxnSpPr>
      <xdr:spPr>
        <a:xfrm flipV="1">
          <a:off x="9639300" y="9497034"/>
          <a:ext cx="838200" cy="4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164909</xdr:rowOff>
    </xdr:from>
    <xdr:to>
      <xdr:col>50</xdr:col>
      <xdr:colOff>114300</xdr:colOff>
      <xdr:row>58</xdr:row>
      <xdr:rowOff>34455</xdr:rowOff>
    </xdr:to>
    <xdr:cxnSp macro="">
      <xdr:nvCxnSpPr>
        <xdr:cNvPr id="349" name="直線コネクタ 348"/>
        <xdr:cNvCxnSpPr/>
      </xdr:nvCxnSpPr>
      <xdr:spPr>
        <a:xfrm flipV="1">
          <a:off x="8750300" y="9937559"/>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34303</xdr:rowOff>
    </xdr:from>
    <xdr:to>
      <xdr:col>45</xdr:col>
      <xdr:colOff>177800</xdr:colOff>
      <xdr:row>58</xdr:row>
      <xdr:rowOff>34455</xdr:rowOff>
    </xdr:to>
    <xdr:cxnSp macro="">
      <xdr:nvCxnSpPr>
        <xdr:cNvPr id="352" name="直線コネクタ 351"/>
        <xdr:cNvCxnSpPr/>
      </xdr:nvCxnSpPr>
      <xdr:spPr>
        <a:xfrm>
          <a:off x="7861300" y="997840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164782</xdr:rowOff>
    </xdr:from>
    <xdr:to>
      <xdr:col>41</xdr:col>
      <xdr:colOff>50800</xdr:colOff>
      <xdr:row>58</xdr:row>
      <xdr:rowOff>34303</xdr:rowOff>
    </xdr:to>
    <xdr:cxnSp macro="">
      <xdr:nvCxnSpPr>
        <xdr:cNvPr id="355" name="直線コネクタ 354"/>
        <xdr:cNvCxnSpPr/>
      </xdr:nvCxnSpPr>
      <xdr:spPr>
        <a:xfrm>
          <a:off x="6972300" y="9937432"/>
          <a:ext cx="889000" cy="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16484</xdr:rowOff>
    </xdr:from>
    <xdr:to>
      <xdr:col>55</xdr:col>
      <xdr:colOff>50800</xdr:colOff>
      <xdr:row>55</xdr:row>
      <xdr:rowOff>118084</xdr:rowOff>
    </xdr:to>
    <xdr:sp macro="" textlink="">
      <xdr:nvSpPr>
        <xdr:cNvPr id="365" name="楕円 364"/>
        <xdr:cNvSpPr/>
      </xdr:nvSpPr>
      <xdr:spPr>
        <a:xfrm>
          <a:off x="10426700" y="94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39361</xdr:rowOff>
    </xdr:from>
    <xdr:ext cx="534377" cy="259045"/>
    <xdr:sp macro="" textlink="">
      <xdr:nvSpPr>
        <xdr:cNvPr id="366" name="農林水産業費該当値テキスト"/>
        <xdr:cNvSpPr txBox="1"/>
      </xdr:nvSpPr>
      <xdr:spPr>
        <a:xfrm>
          <a:off x="10528300" y="92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114109</xdr:rowOff>
    </xdr:from>
    <xdr:to>
      <xdr:col>50</xdr:col>
      <xdr:colOff>165100</xdr:colOff>
      <xdr:row>58</xdr:row>
      <xdr:rowOff>44259</xdr:rowOff>
    </xdr:to>
    <xdr:sp macro="" textlink="">
      <xdr:nvSpPr>
        <xdr:cNvPr id="367" name="楕円 366"/>
        <xdr:cNvSpPr/>
      </xdr:nvSpPr>
      <xdr:spPr>
        <a:xfrm>
          <a:off x="9588500" y="9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35386</xdr:rowOff>
    </xdr:from>
    <xdr:ext cx="534377" cy="259045"/>
    <xdr:sp macro="" textlink="">
      <xdr:nvSpPr>
        <xdr:cNvPr id="368" name="テキスト ボックス 367"/>
        <xdr:cNvSpPr txBox="1"/>
      </xdr:nvSpPr>
      <xdr:spPr>
        <a:xfrm>
          <a:off x="9372111" y="99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155105</xdr:rowOff>
    </xdr:from>
    <xdr:to>
      <xdr:col>46</xdr:col>
      <xdr:colOff>38100</xdr:colOff>
      <xdr:row>58</xdr:row>
      <xdr:rowOff>85255</xdr:rowOff>
    </xdr:to>
    <xdr:sp macro="" textlink="">
      <xdr:nvSpPr>
        <xdr:cNvPr id="369" name="楕円 368"/>
        <xdr:cNvSpPr/>
      </xdr:nvSpPr>
      <xdr:spPr>
        <a:xfrm>
          <a:off x="8699500" y="99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76382</xdr:rowOff>
    </xdr:from>
    <xdr:ext cx="534377" cy="259045"/>
    <xdr:sp macro="" textlink="">
      <xdr:nvSpPr>
        <xdr:cNvPr id="370" name="テキスト ボックス 369"/>
        <xdr:cNvSpPr txBox="1"/>
      </xdr:nvSpPr>
      <xdr:spPr>
        <a:xfrm>
          <a:off x="8483111" y="100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154953</xdr:rowOff>
    </xdr:from>
    <xdr:to>
      <xdr:col>41</xdr:col>
      <xdr:colOff>101600</xdr:colOff>
      <xdr:row>58</xdr:row>
      <xdr:rowOff>85103</xdr:rowOff>
    </xdr:to>
    <xdr:sp macro="" textlink="">
      <xdr:nvSpPr>
        <xdr:cNvPr id="371" name="楕円 370"/>
        <xdr:cNvSpPr/>
      </xdr:nvSpPr>
      <xdr:spPr>
        <a:xfrm>
          <a:off x="7810500" y="99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76230</xdr:rowOff>
    </xdr:from>
    <xdr:ext cx="534377" cy="259045"/>
    <xdr:sp macro="" textlink="">
      <xdr:nvSpPr>
        <xdr:cNvPr id="372" name="テキスト ボックス 371"/>
        <xdr:cNvSpPr txBox="1"/>
      </xdr:nvSpPr>
      <xdr:spPr>
        <a:xfrm>
          <a:off x="7594111" y="100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113982</xdr:rowOff>
    </xdr:from>
    <xdr:to>
      <xdr:col>36</xdr:col>
      <xdr:colOff>165100</xdr:colOff>
      <xdr:row>58</xdr:row>
      <xdr:rowOff>44132</xdr:rowOff>
    </xdr:to>
    <xdr:sp macro="" textlink="">
      <xdr:nvSpPr>
        <xdr:cNvPr id="373" name="楕円 372"/>
        <xdr:cNvSpPr/>
      </xdr:nvSpPr>
      <xdr:spPr>
        <a:xfrm>
          <a:off x="6921500" y="98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35259</xdr:rowOff>
    </xdr:from>
    <xdr:ext cx="534377" cy="259045"/>
    <xdr:sp macro="" textlink="">
      <xdr:nvSpPr>
        <xdr:cNvPr id="374" name="テキスト ボックス 373"/>
        <xdr:cNvSpPr txBox="1"/>
      </xdr:nvSpPr>
      <xdr:spPr>
        <a:xfrm>
          <a:off x="6705111" y="99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170866</xdr:rowOff>
    </xdr:from>
    <xdr:to>
      <xdr:col>55</xdr:col>
      <xdr:colOff>0</xdr:colOff>
      <xdr:row>79</xdr:row>
      <xdr:rowOff>17661</xdr:rowOff>
    </xdr:to>
    <xdr:cxnSp macro="">
      <xdr:nvCxnSpPr>
        <xdr:cNvPr id="405" name="直線コネクタ 404"/>
        <xdr:cNvCxnSpPr/>
      </xdr:nvCxnSpPr>
      <xdr:spPr>
        <a:xfrm flipV="1">
          <a:off x="9639300" y="13543966"/>
          <a:ext cx="8382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160872</xdr:rowOff>
    </xdr:from>
    <xdr:to>
      <xdr:col>50</xdr:col>
      <xdr:colOff>114300</xdr:colOff>
      <xdr:row>79</xdr:row>
      <xdr:rowOff>17661</xdr:rowOff>
    </xdr:to>
    <xdr:cxnSp macro="">
      <xdr:nvCxnSpPr>
        <xdr:cNvPr id="408" name="直線コネクタ 407"/>
        <xdr:cNvCxnSpPr/>
      </xdr:nvCxnSpPr>
      <xdr:spPr>
        <a:xfrm>
          <a:off x="8750300" y="13533972"/>
          <a:ext cx="8890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154863</xdr:rowOff>
    </xdr:from>
    <xdr:to>
      <xdr:col>45</xdr:col>
      <xdr:colOff>177800</xdr:colOff>
      <xdr:row>78</xdr:row>
      <xdr:rowOff>160872</xdr:rowOff>
    </xdr:to>
    <xdr:cxnSp macro="">
      <xdr:nvCxnSpPr>
        <xdr:cNvPr id="411" name="直線コネクタ 410"/>
        <xdr:cNvCxnSpPr/>
      </xdr:nvCxnSpPr>
      <xdr:spPr>
        <a:xfrm>
          <a:off x="7861300" y="1352796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154863</xdr:rowOff>
    </xdr:from>
    <xdr:to>
      <xdr:col>41</xdr:col>
      <xdr:colOff>50800</xdr:colOff>
      <xdr:row>78</xdr:row>
      <xdr:rowOff>160731</xdr:rowOff>
    </xdr:to>
    <xdr:cxnSp macro="">
      <xdr:nvCxnSpPr>
        <xdr:cNvPr id="414" name="直線コネクタ 413"/>
        <xdr:cNvCxnSpPr/>
      </xdr:nvCxnSpPr>
      <xdr:spPr>
        <a:xfrm flipV="1">
          <a:off x="6972300" y="1352796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120066</xdr:rowOff>
    </xdr:from>
    <xdr:to>
      <xdr:col>55</xdr:col>
      <xdr:colOff>50800</xdr:colOff>
      <xdr:row>79</xdr:row>
      <xdr:rowOff>50216</xdr:rowOff>
    </xdr:to>
    <xdr:sp macro="" textlink="">
      <xdr:nvSpPr>
        <xdr:cNvPr id="424" name="楕円 423"/>
        <xdr:cNvSpPr/>
      </xdr:nvSpPr>
      <xdr:spPr>
        <a:xfrm>
          <a:off x="10426700" y="1349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38404</xdr:rowOff>
    </xdr:from>
    <xdr:ext cx="469744" cy="259045"/>
    <xdr:sp macro="" textlink="">
      <xdr:nvSpPr>
        <xdr:cNvPr id="425" name="商工費該当値テキスト"/>
        <xdr:cNvSpPr txBox="1"/>
      </xdr:nvSpPr>
      <xdr:spPr>
        <a:xfrm>
          <a:off x="10528300" y="1341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138311</xdr:rowOff>
    </xdr:from>
    <xdr:to>
      <xdr:col>50</xdr:col>
      <xdr:colOff>165100</xdr:colOff>
      <xdr:row>79</xdr:row>
      <xdr:rowOff>68461</xdr:rowOff>
    </xdr:to>
    <xdr:sp macro="" textlink="">
      <xdr:nvSpPr>
        <xdr:cNvPr id="426" name="楕円 425"/>
        <xdr:cNvSpPr/>
      </xdr:nvSpPr>
      <xdr:spPr>
        <a:xfrm>
          <a:off x="9588500" y="13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59588</xdr:rowOff>
    </xdr:from>
    <xdr:ext cx="469744" cy="259045"/>
    <xdr:sp macro="" textlink="">
      <xdr:nvSpPr>
        <xdr:cNvPr id="427" name="テキスト ボックス 426"/>
        <xdr:cNvSpPr txBox="1"/>
      </xdr:nvSpPr>
      <xdr:spPr>
        <a:xfrm>
          <a:off x="9404428" y="136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110072</xdr:rowOff>
    </xdr:from>
    <xdr:to>
      <xdr:col>46</xdr:col>
      <xdr:colOff>38100</xdr:colOff>
      <xdr:row>79</xdr:row>
      <xdr:rowOff>40222</xdr:rowOff>
    </xdr:to>
    <xdr:sp macro="" textlink="">
      <xdr:nvSpPr>
        <xdr:cNvPr id="428" name="楕円 427"/>
        <xdr:cNvSpPr/>
      </xdr:nvSpPr>
      <xdr:spPr>
        <a:xfrm>
          <a:off x="8699500" y="134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31349</xdr:rowOff>
    </xdr:from>
    <xdr:ext cx="534377" cy="259045"/>
    <xdr:sp macro="" textlink="">
      <xdr:nvSpPr>
        <xdr:cNvPr id="429" name="テキスト ボックス 428"/>
        <xdr:cNvSpPr txBox="1"/>
      </xdr:nvSpPr>
      <xdr:spPr>
        <a:xfrm>
          <a:off x="8483111" y="135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104063</xdr:rowOff>
    </xdr:from>
    <xdr:to>
      <xdr:col>41</xdr:col>
      <xdr:colOff>101600</xdr:colOff>
      <xdr:row>79</xdr:row>
      <xdr:rowOff>34213</xdr:rowOff>
    </xdr:to>
    <xdr:sp macro="" textlink="">
      <xdr:nvSpPr>
        <xdr:cNvPr id="430" name="楕円 429"/>
        <xdr:cNvSpPr/>
      </xdr:nvSpPr>
      <xdr:spPr>
        <a:xfrm>
          <a:off x="78105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25340</xdr:rowOff>
    </xdr:from>
    <xdr:ext cx="534377" cy="259045"/>
    <xdr:sp macro="" textlink="">
      <xdr:nvSpPr>
        <xdr:cNvPr id="431" name="テキスト ボックス 430"/>
        <xdr:cNvSpPr txBox="1"/>
      </xdr:nvSpPr>
      <xdr:spPr>
        <a:xfrm>
          <a:off x="7594111" y="13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109931</xdr:rowOff>
    </xdr:from>
    <xdr:to>
      <xdr:col>36</xdr:col>
      <xdr:colOff>165100</xdr:colOff>
      <xdr:row>79</xdr:row>
      <xdr:rowOff>40081</xdr:rowOff>
    </xdr:to>
    <xdr:sp macro="" textlink="">
      <xdr:nvSpPr>
        <xdr:cNvPr id="432" name="楕円 431"/>
        <xdr:cNvSpPr/>
      </xdr:nvSpPr>
      <xdr:spPr>
        <a:xfrm>
          <a:off x="6921500" y="13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31208</xdr:rowOff>
    </xdr:from>
    <xdr:ext cx="534377" cy="259045"/>
    <xdr:sp macro="" textlink="">
      <xdr:nvSpPr>
        <xdr:cNvPr id="433" name="テキスト ボックス 432"/>
        <xdr:cNvSpPr txBox="1"/>
      </xdr:nvSpPr>
      <xdr:spPr>
        <a:xfrm>
          <a:off x="6705111" y="135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143295</xdr:rowOff>
    </xdr:from>
    <xdr:to>
      <xdr:col>55</xdr:col>
      <xdr:colOff>0</xdr:colOff>
      <xdr:row>95</xdr:row>
      <xdr:rowOff>69977</xdr:rowOff>
    </xdr:to>
    <xdr:cxnSp macro="">
      <xdr:nvCxnSpPr>
        <xdr:cNvPr id="458" name="直線コネクタ 457"/>
        <xdr:cNvCxnSpPr/>
      </xdr:nvCxnSpPr>
      <xdr:spPr>
        <a:xfrm flipV="1">
          <a:off x="9639300" y="16259595"/>
          <a:ext cx="8382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56232</xdr:rowOff>
    </xdr:from>
    <xdr:to>
      <xdr:col>50</xdr:col>
      <xdr:colOff>114300</xdr:colOff>
      <xdr:row>95</xdr:row>
      <xdr:rowOff>69977</xdr:rowOff>
    </xdr:to>
    <xdr:cxnSp macro="">
      <xdr:nvCxnSpPr>
        <xdr:cNvPr id="461" name="直線コネクタ 460"/>
        <xdr:cNvCxnSpPr/>
      </xdr:nvCxnSpPr>
      <xdr:spPr>
        <a:xfrm>
          <a:off x="8750300" y="16343982"/>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56232</xdr:rowOff>
    </xdr:from>
    <xdr:to>
      <xdr:col>45</xdr:col>
      <xdr:colOff>177800</xdr:colOff>
      <xdr:row>95</xdr:row>
      <xdr:rowOff>71096</xdr:rowOff>
    </xdr:to>
    <xdr:cxnSp macro="">
      <xdr:nvCxnSpPr>
        <xdr:cNvPr id="464" name="直線コネクタ 463"/>
        <xdr:cNvCxnSpPr/>
      </xdr:nvCxnSpPr>
      <xdr:spPr>
        <a:xfrm flipV="1">
          <a:off x="7861300" y="16343982"/>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38333</xdr:rowOff>
    </xdr:from>
    <xdr:to>
      <xdr:col>41</xdr:col>
      <xdr:colOff>50800</xdr:colOff>
      <xdr:row>95</xdr:row>
      <xdr:rowOff>71096</xdr:rowOff>
    </xdr:to>
    <xdr:cxnSp macro="">
      <xdr:nvCxnSpPr>
        <xdr:cNvPr id="467" name="直線コネクタ 466"/>
        <xdr:cNvCxnSpPr/>
      </xdr:nvCxnSpPr>
      <xdr:spPr>
        <a:xfrm>
          <a:off x="6972300" y="16326083"/>
          <a:ext cx="889000" cy="3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92495</xdr:rowOff>
    </xdr:from>
    <xdr:to>
      <xdr:col>55</xdr:col>
      <xdr:colOff>50800</xdr:colOff>
      <xdr:row>95</xdr:row>
      <xdr:rowOff>22645</xdr:rowOff>
    </xdr:to>
    <xdr:sp macro="" textlink="">
      <xdr:nvSpPr>
        <xdr:cNvPr id="477" name="楕円 476"/>
        <xdr:cNvSpPr/>
      </xdr:nvSpPr>
      <xdr:spPr>
        <a:xfrm>
          <a:off x="10426700" y="162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115372</xdr:rowOff>
    </xdr:from>
    <xdr:ext cx="534377" cy="259045"/>
    <xdr:sp macro="" textlink="">
      <xdr:nvSpPr>
        <xdr:cNvPr id="478" name="土木費該当値テキスト"/>
        <xdr:cNvSpPr txBox="1"/>
      </xdr:nvSpPr>
      <xdr:spPr>
        <a:xfrm>
          <a:off x="10528300" y="160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19177</xdr:rowOff>
    </xdr:from>
    <xdr:to>
      <xdr:col>50</xdr:col>
      <xdr:colOff>165100</xdr:colOff>
      <xdr:row>95</xdr:row>
      <xdr:rowOff>120777</xdr:rowOff>
    </xdr:to>
    <xdr:sp macro="" textlink="">
      <xdr:nvSpPr>
        <xdr:cNvPr id="479" name="楕円 478"/>
        <xdr:cNvSpPr/>
      </xdr:nvSpPr>
      <xdr:spPr>
        <a:xfrm>
          <a:off x="9588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137304</xdr:rowOff>
    </xdr:from>
    <xdr:ext cx="534377" cy="259045"/>
    <xdr:sp macro="" textlink="">
      <xdr:nvSpPr>
        <xdr:cNvPr id="480" name="テキスト ボックス 479"/>
        <xdr:cNvSpPr txBox="1"/>
      </xdr:nvSpPr>
      <xdr:spPr>
        <a:xfrm>
          <a:off x="9372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5432</xdr:rowOff>
    </xdr:from>
    <xdr:to>
      <xdr:col>46</xdr:col>
      <xdr:colOff>38100</xdr:colOff>
      <xdr:row>95</xdr:row>
      <xdr:rowOff>107032</xdr:rowOff>
    </xdr:to>
    <xdr:sp macro="" textlink="">
      <xdr:nvSpPr>
        <xdr:cNvPr id="481" name="楕円 480"/>
        <xdr:cNvSpPr/>
      </xdr:nvSpPr>
      <xdr:spPr>
        <a:xfrm>
          <a:off x="8699500" y="162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123559</xdr:rowOff>
    </xdr:from>
    <xdr:ext cx="534377" cy="259045"/>
    <xdr:sp macro="" textlink="">
      <xdr:nvSpPr>
        <xdr:cNvPr id="482" name="テキスト ボックス 481"/>
        <xdr:cNvSpPr txBox="1"/>
      </xdr:nvSpPr>
      <xdr:spPr>
        <a:xfrm>
          <a:off x="8483111" y="160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20296</xdr:rowOff>
    </xdr:from>
    <xdr:to>
      <xdr:col>41</xdr:col>
      <xdr:colOff>101600</xdr:colOff>
      <xdr:row>95</xdr:row>
      <xdr:rowOff>121896</xdr:rowOff>
    </xdr:to>
    <xdr:sp macro="" textlink="">
      <xdr:nvSpPr>
        <xdr:cNvPr id="483" name="楕円 482"/>
        <xdr:cNvSpPr/>
      </xdr:nvSpPr>
      <xdr:spPr>
        <a:xfrm>
          <a:off x="7810500" y="16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138423</xdr:rowOff>
    </xdr:from>
    <xdr:ext cx="534377" cy="259045"/>
    <xdr:sp macro="" textlink="">
      <xdr:nvSpPr>
        <xdr:cNvPr id="484" name="テキスト ボックス 483"/>
        <xdr:cNvSpPr txBox="1"/>
      </xdr:nvSpPr>
      <xdr:spPr>
        <a:xfrm>
          <a:off x="7594111" y="160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158983</xdr:rowOff>
    </xdr:from>
    <xdr:to>
      <xdr:col>36</xdr:col>
      <xdr:colOff>165100</xdr:colOff>
      <xdr:row>95</xdr:row>
      <xdr:rowOff>89133</xdr:rowOff>
    </xdr:to>
    <xdr:sp macro="" textlink="">
      <xdr:nvSpPr>
        <xdr:cNvPr id="485" name="楕円 484"/>
        <xdr:cNvSpPr/>
      </xdr:nvSpPr>
      <xdr:spPr>
        <a:xfrm>
          <a:off x="6921500" y="162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105660</xdr:rowOff>
    </xdr:from>
    <xdr:ext cx="534377" cy="259045"/>
    <xdr:sp macro="" textlink="">
      <xdr:nvSpPr>
        <xdr:cNvPr id="486" name="テキスト ボックス 485"/>
        <xdr:cNvSpPr txBox="1"/>
      </xdr:nvSpPr>
      <xdr:spPr>
        <a:xfrm>
          <a:off x="6705111" y="160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19457</xdr:rowOff>
    </xdr:from>
    <xdr:to>
      <xdr:col>85</xdr:col>
      <xdr:colOff>127000</xdr:colOff>
      <xdr:row>37</xdr:row>
      <xdr:rowOff>60931</xdr:rowOff>
    </xdr:to>
    <xdr:cxnSp macro="">
      <xdr:nvCxnSpPr>
        <xdr:cNvPr id="518" name="直線コネクタ 517"/>
        <xdr:cNvCxnSpPr/>
      </xdr:nvCxnSpPr>
      <xdr:spPr>
        <a:xfrm flipV="1">
          <a:off x="15481300" y="6363107"/>
          <a:ext cx="8382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60931</xdr:rowOff>
    </xdr:from>
    <xdr:to>
      <xdr:col>81</xdr:col>
      <xdr:colOff>50800</xdr:colOff>
      <xdr:row>37</xdr:row>
      <xdr:rowOff>67463</xdr:rowOff>
    </xdr:to>
    <xdr:cxnSp macro="">
      <xdr:nvCxnSpPr>
        <xdr:cNvPr id="521" name="直線コネクタ 520"/>
        <xdr:cNvCxnSpPr/>
      </xdr:nvCxnSpPr>
      <xdr:spPr>
        <a:xfrm flipV="1">
          <a:off x="14592300" y="6404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67463</xdr:rowOff>
    </xdr:from>
    <xdr:to>
      <xdr:col>76</xdr:col>
      <xdr:colOff>114300</xdr:colOff>
      <xdr:row>37</xdr:row>
      <xdr:rowOff>67495</xdr:rowOff>
    </xdr:to>
    <xdr:cxnSp macro="">
      <xdr:nvCxnSpPr>
        <xdr:cNvPr id="524" name="直線コネクタ 523"/>
        <xdr:cNvCxnSpPr/>
      </xdr:nvCxnSpPr>
      <xdr:spPr>
        <a:xfrm flipV="1">
          <a:off x="13703300" y="641111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67495</xdr:rowOff>
    </xdr:from>
    <xdr:to>
      <xdr:col>71</xdr:col>
      <xdr:colOff>177800</xdr:colOff>
      <xdr:row>37</xdr:row>
      <xdr:rowOff>100805</xdr:rowOff>
    </xdr:to>
    <xdr:cxnSp macro="">
      <xdr:nvCxnSpPr>
        <xdr:cNvPr id="527" name="直線コネクタ 526"/>
        <xdr:cNvCxnSpPr/>
      </xdr:nvCxnSpPr>
      <xdr:spPr>
        <a:xfrm flipV="1">
          <a:off x="12814300" y="641114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140107</xdr:rowOff>
    </xdr:from>
    <xdr:to>
      <xdr:col>85</xdr:col>
      <xdr:colOff>177800</xdr:colOff>
      <xdr:row>37</xdr:row>
      <xdr:rowOff>70257</xdr:rowOff>
    </xdr:to>
    <xdr:sp macro="" textlink="">
      <xdr:nvSpPr>
        <xdr:cNvPr id="537" name="楕円 536"/>
        <xdr:cNvSpPr/>
      </xdr:nvSpPr>
      <xdr:spPr>
        <a:xfrm>
          <a:off x="162687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118534</xdr:rowOff>
    </xdr:from>
    <xdr:ext cx="534377" cy="259045"/>
    <xdr:sp macro="" textlink="">
      <xdr:nvSpPr>
        <xdr:cNvPr id="538" name="消防費該当値テキスト"/>
        <xdr:cNvSpPr txBox="1"/>
      </xdr:nvSpPr>
      <xdr:spPr>
        <a:xfrm>
          <a:off x="16370300"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10131</xdr:rowOff>
    </xdr:from>
    <xdr:to>
      <xdr:col>81</xdr:col>
      <xdr:colOff>101600</xdr:colOff>
      <xdr:row>37</xdr:row>
      <xdr:rowOff>111731</xdr:rowOff>
    </xdr:to>
    <xdr:sp macro="" textlink="">
      <xdr:nvSpPr>
        <xdr:cNvPr id="539" name="楕円 538"/>
        <xdr:cNvSpPr/>
      </xdr:nvSpPr>
      <xdr:spPr>
        <a:xfrm>
          <a:off x="15430500" y="63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102858</xdr:rowOff>
    </xdr:from>
    <xdr:ext cx="534377" cy="259045"/>
    <xdr:sp macro="" textlink="">
      <xdr:nvSpPr>
        <xdr:cNvPr id="540" name="テキスト ボックス 539"/>
        <xdr:cNvSpPr txBox="1"/>
      </xdr:nvSpPr>
      <xdr:spPr>
        <a:xfrm>
          <a:off x="15214111" y="64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16663</xdr:rowOff>
    </xdr:from>
    <xdr:to>
      <xdr:col>76</xdr:col>
      <xdr:colOff>165100</xdr:colOff>
      <xdr:row>37</xdr:row>
      <xdr:rowOff>118263</xdr:rowOff>
    </xdr:to>
    <xdr:sp macro="" textlink="">
      <xdr:nvSpPr>
        <xdr:cNvPr id="541" name="楕円 540"/>
        <xdr:cNvSpPr/>
      </xdr:nvSpPr>
      <xdr:spPr>
        <a:xfrm>
          <a:off x="14541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109390</xdr:rowOff>
    </xdr:from>
    <xdr:ext cx="534377" cy="259045"/>
    <xdr:sp macro="" textlink="">
      <xdr:nvSpPr>
        <xdr:cNvPr id="542" name="テキスト ボックス 541"/>
        <xdr:cNvSpPr txBox="1"/>
      </xdr:nvSpPr>
      <xdr:spPr>
        <a:xfrm>
          <a:off x="14325111" y="64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16695</xdr:rowOff>
    </xdr:from>
    <xdr:to>
      <xdr:col>72</xdr:col>
      <xdr:colOff>38100</xdr:colOff>
      <xdr:row>37</xdr:row>
      <xdr:rowOff>118295</xdr:rowOff>
    </xdr:to>
    <xdr:sp macro="" textlink="">
      <xdr:nvSpPr>
        <xdr:cNvPr id="543" name="楕円 542"/>
        <xdr:cNvSpPr/>
      </xdr:nvSpPr>
      <xdr:spPr>
        <a:xfrm>
          <a:off x="13652500" y="63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109422</xdr:rowOff>
    </xdr:from>
    <xdr:ext cx="534377" cy="259045"/>
    <xdr:sp macro="" textlink="">
      <xdr:nvSpPr>
        <xdr:cNvPr id="544" name="テキスト ボックス 543"/>
        <xdr:cNvSpPr txBox="1"/>
      </xdr:nvSpPr>
      <xdr:spPr>
        <a:xfrm>
          <a:off x="13436111" y="64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50005</xdr:rowOff>
    </xdr:from>
    <xdr:to>
      <xdr:col>67</xdr:col>
      <xdr:colOff>101600</xdr:colOff>
      <xdr:row>37</xdr:row>
      <xdr:rowOff>151605</xdr:rowOff>
    </xdr:to>
    <xdr:sp macro="" textlink="">
      <xdr:nvSpPr>
        <xdr:cNvPr id="545" name="楕円 544"/>
        <xdr:cNvSpPr/>
      </xdr:nvSpPr>
      <xdr:spPr>
        <a:xfrm>
          <a:off x="12763500" y="63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142732</xdr:rowOff>
    </xdr:from>
    <xdr:ext cx="534377" cy="259045"/>
    <xdr:sp macro="" textlink="">
      <xdr:nvSpPr>
        <xdr:cNvPr id="546" name="テキスト ボックス 545"/>
        <xdr:cNvSpPr txBox="1"/>
      </xdr:nvSpPr>
      <xdr:spPr>
        <a:xfrm>
          <a:off x="12547111" y="64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88974</xdr:rowOff>
    </xdr:from>
    <xdr:to>
      <xdr:col>85</xdr:col>
      <xdr:colOff>127000</xdr:colOff>
      <xdr:row>56</xdr:row>
      <xdr:rowOff>89195</xdr:rowOff>
    </xdr:to>
    <xdr:cxnSp macro="">
      <xdr:nvCxnSpPr>
        <xdr:cNvPr id="575" name="直線コネクタ 574"/>
        <xdr:cNvCxnSpPr/>
      </xdr:nvCxnSpPr>
      <xdr:spPr>
        <a:xfrm flipV="1">
          <a:off x="15481300" y="9690174"/>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27984</xdr:rowOff>
    </xdr:from>
    <xdr:to>
      <xdr:col>81</xdr:col>
      <xdr:colOff>50800</xdr:colOff>
      <xdr:row>56</xdr:row>
      <xdr:rowOff>89195</xdr:rowOff>
    </xdr:to>
    <xdr:cxnSp macro="">
      <xdr:nvCxnSpPr>
        <xdr:cNvPr id="578" name="直線コネクタ 577"/>
        <xdr:cNvCxnSpPr/>
      </xdr:nvCxnSpPr>
      <xdr:spPr>
        <a:xfrm>
          <a:off x="14592300" y="962918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153508</xdr:rowOff>
    </xdr:from>
    <xdr:to>
      <xdr:col>76</xdr:col>
      <xdr:colOff>114300</xdr:colOff>
      <xdr:row>56</xdr:row>
      <xdr:rowOff>27984</xdr:rowOff>
    </xdr:to>
    <xdr:cxnSp macro="">
      <xdr:nvCxnSpPr>
        <xdr:cNvPr id="581" name="直線コネクタ 580"/>
        <xdr:cNvCxnSpPr/>
      </xdr:nvCxnSpPr>
      <xdr:spPr>
        <a:xfrm>
          <a:off x="13703300" y="9068908"/>
          <a:ext cx="889000" cy="5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153508</xdr:rowOff>
    </xdr:from>
    <xdr:to>
      <xdr:col>71</xdr:col>
      <xdr:colOff>177800</xdr:colOff>
      <xdr:row>56</xdr:row>
      <xdr:rowOff>88783</xdr:rowOff>
    </xdr:to>
    <xdr:cxnSp macro="">
      <xdr:nvCxnSpPr>
        <xdr:cNvPr id="584" name="直線コネクタ 583"/>
        <xdr:cNvCxnSpPr/>
      </xdr:nvCxnSpPr>
      <xdr:spPr>
        <a:xfrm flipV="1">
          <a:off x="12814300" y="9068908"/>
          <a:ext cx="889000" cy="6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38174</xdr:rowOff>
    </xdr:from>
    <xdr:to>
      <xdr:col>85</xdr:col>
      <xdr:colOff>177800</xdr:colOff>
      <xdr:row>56</xdr:row>
      <xdr:rowOff>139774</xdr:rowOff>
    </xdr:to>
    <xdr:sp macro="" textlink="">
      <xdr:nvSpPr>
        <xdr:cNvPr id="594" name="楕円 593"/>
        <xdr:cNvSpPr/>
      </xdr:nvSpPr>
      <xdr:spPr>
        <a:xfrm>
          <a:off x="16268700" y="9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16601</xdr:rowOff>
    </xdr:from>
    <xdr:ext cx="534377" cy="259045"/>
    <xdr:sp macro="" textlink="">
      <xdr:nvSpPr>
        <xdr:cNvPr id="595" name="教育費該当値テキスト"/>
        <xdr:cNvSpPr txBox="1"/>
      </xdr:nvSpPr>
      <xdr:spPr>
        <a:xfrm>
          <a:off x="16370300" y="961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38395</xdr:rowOff>
    </xdr:from>
    <xdr:to>
      <xdr:col>81</xdr:col>
      <xdr:colOff>101600</xdr:colOff>
      <xdr:row>56</xdr:row>
      <xdr:rowOff>139995</xdr:rowOff>
    </xdr:to>
    <xdr:sp macro="" textlink="">
      <xdr:nvSpPr>
        <xdr:cNvPr id="596" name="楕円 595"/>
        <xdr:cNvSpPr/>
      </xdr:nvSpPr>
      <xdr:spPr>
        <a:xfrm>
          <a:off x="15430500" y="96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131122</xdr:rowOff>
    </xdr:from>
    <xdr:ext cx="534377" cy="259045"/>
    <xdr:sp macro="" textlink="">
      <xdr:nvSpPr>
        <xdr:cNvPr id="597" name="テキスト ボックス 596"/>
        <xdr:cNvSpPr txBox="1"/>
      </xdr:nvSpPr>
      <xdr:spPr>
        <a:xfrm>
          <a:off x="15214111" y="97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148634</xdr:rowOff>
    </xdr:from>
    <xdr:to>
      <xdr:col>76</xdr:col>
      <xdr:colOff>165100</xdr:colOff>
      <xdr:row>56</xdr:row>
      <xdr:rowOff>78784</xdr:rowOff>
    </xdr:to>
    <xdr:sp macro="" textlink="">
      <xdr:nvSpPr>
        <xdr:cNvPr id="598" name="楕円 597"/>
        <xdr:cNvSpPr/>
      </xdr:nvSpPr>
      <xdr:spPr>
        <a:xfrm>
          <a:off x="14541500" y="9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95311</xdr:rowOff>
    </xdr:from>
    <xdr:ext cx="534377" cy="259045"/>
    <xdr:sp macro="" textlink="">
      <xdr:nvSpPr>
        <xdr:cNvPr id="599" name="テキスト ボックス 598"/>
        <xdr:cNvSpPr txBox="1"/>
      </xdr:nvSpPr>
      <xdr:spPr>
        <a:xfrm>
          <a:off x="14325111" y="93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102708</xdr:rowOff>
    </xdr:from>
    <xdr:to>
      <xdr:col>72</xdr:col>
      <xdr:colOff>38100</xdr:colOff>
      <xdr:row>53</xdr:row>
      <xdr:rowOff>32858</xdr:rowOff>
    </xdr:to>
    <xdr:sp macro="" textlink="">
      <xdr:nvSpPr>
        <xdr:cNvPr id="600" name="楕円 599"/>
        <xdr:cNvSpPr/>
      </xdr:nvSpPr>
      <xdr:spPr>
        <a:xfrm>
          <a:off x="13652500" y="90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49385</xdr:rowOff>
    </xdr:from>
    <xdr:ext cx="599010" cy="259045"/>
    <xdr:sp macro="" textlink="">
      <xdr:nvSpPr>
        <xdr:cNvPr id="601" name="テキスト ボックス 600"/>
        <xdr:cNvSpPr txBox="1"/>
      </xdr:nvSpPr>
      <xdr:spPr>
        <a:xfrm>
          <a:off x="13403795" y="879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37983</xdr:rowOff>
    </xdr:from>
    <xdr:to>
      <xdr:col>67</xdr:col>
      <xdr:colOff>101600</xdr:colOff>
      <xdr:row>56</xdr:row>
      <xdr:rowOff>139583</xdr:rowOff>
    </xdr:to>
    <xdr:sp macro="" textlink="">
      <xdr:nvSpPr>
        <xdr:cNvPr id="602" name="楕円 601"/>
        <xdr:cNvSpPr/>
      </xdr:nvSpPr>
      <xdr:spPr>
        <a:xfrm>
          <a:off x="12763500" y="963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156110</xdr:rowOff>
    </xdr:from>
    <xdr:ext cx="534377" cy="259045"/>
    <xdr:sp macro="" textlink="">
      <xdr:nvSpPr>
        <xdr:cNvPr id="603" name="テキスト ボックス 602"/>
        <xdr:cNvSpPr txBox="1"/>
      </xdr:nvSpPr>
      <xdr:spPr>
        <a:xfrm>
          <a:off x="12547111" y="94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95341</xdr:rowOff>
    </xdr:from>
    <xdr:to>
      <xdr:col>85</xdr:col>
      <xdr:colOff>127000</xdr:colOff>
      <xdr:row>79</xdr:row>
      <xdr:rowOff>98879</xdr:rowOff>
    </xdr:to>
    <xdr:cxnSp macro="">
      <xdr:nvCxnSpPr>
        <xdr:cNvPr id="634" name="直線コネクタ 633"/>
        <xdr:cNvCxnSpPr/>
      </xdr:nvCxnSpPr>
      <xdr:spPr>
        <a:xfrm>
          <a:off x="15481300" y="13639891"/>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95341</xdr:rowOff>
    </xdr:from>
    <xdr:to>
      <xdr:col>81</xdr:col>
      <xdr:colOff>50800</xdr:colOff>
      <xdr:row>79</xdr:row>
      <xdr:rowOff>98879</xdr:rowOff>
    </xdr:to>
    <xdr:cxnSp macro="">
      <xdr:nvCxnSpPr>
        <xdr:cNvPr id="637" name="直線コネクタ 636"/>
        <xdr:cNvCxnSpPr/>
      </xdr:nvCxnSpPr>
      <xdr:spPr>
        <a:xfrm flipV="1">
          <a:off x="14592300" y="13639891"/>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91019</xdr:rowOff>
    </xdr:from>
    <xdr:to>
      <xdr:col>71</xdr:col>
      <xdr:colOff>177800</xdr:colOff>
      <xdr:row>79</xdr:row>
      <xdr:rowOff>98879</xdr:rowOff>
    </xdr:to>
    <xdr:cxnSp macro="">
      <xdr:nvCxnSpPr>
        <xdr:cNvPr id="643" name="直線コネクタ 642"/>
        <xdr:cNvCxnSpPr/>
      </xdr:nvCxnSpPr>
      <xdr:spPr>
        <a:xfrm>
          <a:off x="12814300" y="13635569"/>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44541</xdr:rowOff>
    </xdr:from>
    <xdr:to>
      <xdr:col>81</xdr:col>
      <xdr:colOff>101600</xdr:colOff>
      <xdr:row>79</xdr:row>
      <xdr:rowOff>146141</xdr:rowOff>
    </xdr:to>
    <xdr:sp macro="" textlink="">
      <xdr:nvSpPr>
        <xdr:cNvPr id="655" name="楕円 654"/>
        <xdr:cNvSpPr/>
      </xdr:nvSpPr>
      <xdr:spPr>
        <a:xfrm>
          <a:off x="15430500" y="135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137268</xdr:rowOff>
    </xdr:from>
    <xdr:ext cx="378565" cy="259045"/>
    <xdr:sp macro="" textlink="">
      <xdr:nvSpPr>
        <xdr:cNvPr id="656" name="テキスト ボックス 655"/>
        <xdr:cNvSpPr txBox="1"/>
      </xdr:nvSpPr>
      <xdr:spPr>
        <a:xfrm>
          <a:off x="15292017" y="13681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40219</xdr:rowOff>
    </xdr:from>
    <xdr:to>
      <xdr:col>67</xdr:col>
      <xdr:colOff>101600</xdr:colOff>
      <xdr:row>79</xdr:row>
      <xdr:rowOff>141819</xdr:rowOff>
    </xdr:to>
    <xdr:sp macro="" textlink="">
      <xdr:nvSpPr>
        <xdr:cNvPr id="661" name="楕円 660"/>
        <xdr:cNvSpPr/>
      </xdr:nvSpPr>
      <xdr:spPr>
        <a:xfrm>
          <a:off x="127635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132946</xdr:rowOff>
    </xdr:from>
    <xdr:ext cx="378565" cy="259045"/>
    <xdr:sp macro="" textlink="">
      <xdr:nvSpPr>
        <xdr:cNvPr id="662" name="テキスト ボックス 661"/>
        <xdr:cNvSpPr txBox="1"/>
      </xdr:nvSpPr>
      <xdr:spPr>
        <a:xfrm>
          <a:off x="12625017" y="1367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121234</xdr:rowOff>
    </xdr:from>
    <xdr:to>
      <xdr:col>85</xdr:col>
      <xdr:colOff>127000</xdr:colOff>
      <xdr:row>97</xdr:row>
      <xdr:rowOff>125874</xdr:rowOff>
    </xdr:to>
    <xdr:cxnSp macro="">
      <xdr:nvCxnSpPr>
        <xdr:cNvPr id="689" name="直線コネクタ 688"/>
        <xdr:cNvCxnSpPr/>
      </xdr:nvCxnSpPr>
      <xdr:spPr>
        <a:xfrm>
          <a:off x="15481300" y="1675188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111820</xdr:rowOff>
    </xdr:from>
    <xdr:to>
      <xdr:col>81</xdr:col>
      <xdr:colOff>50800</xdr:colOff>
      <xdr:row>97</xdr:row>
      <xdr:rowOff>121234</xdr:rowOff>
    </xdr:to>
    <xdr:cxnSp macro="">
      <xdr:nvCxnSpPr>
        <xdr:cNvPr id="692" name="直線コネクタ 691"/>
        <xdr:cNvCxnSpPr/>
      </xdr:nvCxnSpPr>
      <xdr:spPr>
        <a:xfrm>
          <a:off x="14592300" y="16742470"/>
          <a:ext cx="889000"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101647</xdr:rowOff>
    </xdr:from>
    <xdr:to>
      <xdr:col>76</xdr:col>
      <xdr:colOff>114300</xdr:colOff>
      <xdr:row>97</xdr:row>
      <xdr:rowOff>111820</xdr:rowOff>
    </xdr:to>
    <xdr:cxnSp macro="">
      <xdr:nvCxnSpPr>
        <xdr:cNvPr id="695" name="直線コネクタ 694"/>
        <xdr:cNvCxnSpPr/>
      </xdr:nvCxnSpPr>
      <xdr:spPr>
        <a:xfrm>
          <a:off x="13703300" y="1673229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101647</xdr:rowOff>
    </xdr:from>
    <xdr:to>
      <xdr:col>71</xdr:col>
      <xdr:colOff>177800</xdr:colOff>
      <xdr:row>97</xdr:row>
      <xdr:rowOff>119272</xdr:rowOff>
    </xdr:to>
    <xdr:cxnSp macro="">
      <xdr:nvCxnSpPr>
        <xdr:cNvPr id="698" name="直線コネクタ 697"/>
        <xdr:cNvCxnSpPr/>
      </xdr:nvCxnSpPr>
      <xdr:spPr>
        <a:xfrm flipV="1">
          <a:off x="12814300" y="16732297"/>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75074</xdr:rowOff>
    </xdr:from>
    <xdr:to>
      <xdr:col>85</xdr:col>
      <xdr:colOff>177800</xdr:colOff>
      <xdr:row>98</xdr:row>
      <xdr:rowOff>5224</xdr:rowOff>
    </xdr:to>
    <xdr:sp macro="" textlink="">
      <xdr:nvSpPr>
        <xdr:cNvPr id="708" name="楕円 707"/>
        <xdr:cNvSpPr/>
      </xdr:nvSpPr>
      <xdr:spPr>
        <a:xfrm>
          <a:off x="16268700" y="167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53501</xdr:rowOff>
    </xdr:from>
    <xdr:ext cx="534377" cy="259045"/>
    <xdr:sp macro="" textlink="">
      <xdr:nvSpPr>
        <xdr:cNvPr id="709" name="公債費該当値テキスト"/>
        <xdr:cNvSpPr txBox="1"/>
      </xdr:nvSpPr>
      <xdr:spPr>
        <a:xfrm>
          <a:off x="16370300" y="166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70434</xdr:rowOff>
    </xdr:from>
    <xdr:to>
      <xdr:col>81</xdr:col>
      <xdr:colOff>101600</xdr:colOff>
      <xdr:row>98</xdr:row>
      <xdr:rowOff>584</xdr:rowOff>
    </xdr:to>
    <xdr:sp macro="" textlink="">
      <xdr:nvSpPr>
        <xdr:cNvPr id="710" name="楕円 709"/>
        <xdr:cNvSpPr/>
      </xdr:nvSpPr>
      <xdr:spPr>
        <a:xfrm>
          <a:off x="15430500" y="167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163161</xdr:rowOff>
    </xdr:from>
    <xdr:ext cx="534377" cy="259045"/>
    <xdr:sp macro="" textlink="">
      <xdr:nvSpPr>
        <xdr:cNvPr id="711" name="テキスト ボックス 710"/>
        <xdr:cNvSpPr txBox="1"/>
      </xdr:nvSpPr>
      <xdr:spPr>
        <a:xfrm>
          <a:off x="15214111" y="167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61020</xdr:rowOff>
    </xdr:from>
    <xdr:to>
      <xdr:col>76</xdr:col>
      <xdr:colOff>165100</xdr:colOff>
      <xdr:row>97</xdr:row>
      <xdr:rowOff>162620</xdr:rowOff>
    </xdr:to>
    <xdr:sp macro="" textlink="">
      <xdr:nvSpPr>
        <xdr:cNvPr id="712" name="楕円 711"/>
        <xdr:cNvSpPr/>
      </xdr:nvSpPr>
      <xdr:spPr>
        <a:xfrm>
          <a:off x="14541500" y="166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153747</xdr:rowOff>
    </xdr:from>
    <xdr:ext cx="534377" cy="259045"/>
    <xdr:sp macro="" textlink="">
      <xdr:nvSpPr>
        <xdr:cNvPr id="713" name="テキスト ボックス 712"/>
        <xdr:cNvSpPr txBox="1"/>
      </xdr:nvSpPr>
      <xdr:spPr>
        <a:xfrm>
          <a:off x="14325111" y="167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50847</xdr:rowOff>
    </xdr:from>
    <xdr:to>
      <xdr:col>72</xdr:col>
      <xdr:colOff>38100</xdr:colOff>
      <xdr:row>97</xdr:row>
      <xdr:rowOff>152447</xdr:rowOff>
    </xdr:to>
    <xdr:sp macro="" textlink="">
      <xdr:nvSpPr>
        <xdr:cNvPr id="714" name="楕円 713"/>
        <xdr:cNvSpPr/>
      </xdr:nvSpPr>
      <xdr:spPr>
        <a:xfrm>
          <a:off x="13652500" y="166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143574</xdr:rowOff>
    </xdr:from>
    <xdr:ext cx="534377" cy="259045"/>
    <xdr:sp macro="" textlink="">
      <xdr:nvSpPr>
        <xdr:cNvPr id="715" name="テキスト ボックス 714"/>
        <xdr:cNvSpPr txBox="1"/>
      </xdr:nvSpPr>
      <xdr:spPr>
        <a:xfrm>
          <a:off x="13436111" y="167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68472</xdr:rowOff>
    </xdr:from>
    <xdr:to>
      <xdr:col>67</xdr:col>
      <xdr:colOff>101600</xdr:colOff>
      <xdr:row>97</xdr:row>
      <xdr:rowOff>170072</xdr:rowOff>
    </xdr:to>
    <xdr:sp macro="" textlink="">
      <xdr:nvSpPr>
        <xdr:cNvPr id="716" name="楕円 715"/>
        <xdr:cNvSpPr/>
      </xdr:nvSpPr>
      <xdr:spPr>
        <a:xfrm>
          <a:off x="12763500" y="166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161199</xdr:rowOff>
    </xdr:from>
    <xdr:ext cx="534377" cy="259045"/>
    <xdr:sp macro="" textlink="">
      <xdr:nvSpPr>
        <xdr:cNvPr id="717" name="テキスト ボックス 716"/>
        <xdr:cNvSpPr txBox="1"/>
      </xdr:nvSpPr>
      <xdr:spPr>
        <a:xfrm>
          <a:off x="12547111" y="1679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総務費については、新庁舎建替事業の建設工事が始まった、前年比において増加している。</a:t>
          </a:r>
        </a:p>
        <a:p>
          <a:r>
            <a:rPr kumimoji="1" lang="ja-JP" altLang="en-US" sz="1300">
              <a:latin typeface="ＭＳ Ｐゴシック" panose="020B0600070205080204" pitchFamily="50" charset="-128"/>
              <a:ea typeface="ＭＳ Ｐゴシック" panose="020B0600070205080204" pitchFamily="50" charset="-128"/>
            </a:rPr>
            <a:t>農林水産業について、大型の補助事業があったころから、前年比において増加している。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労働費に係る数値について、類似団体平均を上回り、類似団体内順位５位となっている。労働者生活資金貸付金を毎年度１５百万円計上している事が主な要因である。</a:t>
          </a:r>
        </a:p>
        <a:p>
          <a:r>
            <a:rPr kumimoji="1" lang="ja-JP" altLang="en-US" sz="1300">
              <a:latin typeface="ＭＳ Ｐゴシック" panose="020B0600070205080204" pitchFamily="50" charset="-128"/>
              <a:ea typeface="ＭＳ Ｐゴシック" panose="020B0600070205080204" pitchFamily="50" charset="-128"/>
            </a:rPr>
            <a:t>土木費に係る数値について、類似団体平均を上回り、類似団体内順位５位となっている。北海道内でも有数の豪雪地帯である事による除排雪業務に係る費用が多額である事が大きな要因の一つである。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財政調整基金残高は、平成３０年度６．５億円であったが、令和元年度において、１．３億円の積立てに対し２．０億円の費消となった事から５．８億円となっている。</a:t>
          </a:r>
        </a:p>
        <a:p>
          <a:r>
            <a:rPr kumimoji="1" lang="ja-JP" altLang="en-US" sz="1400">
              <a:latin typeface="ＭＳ ゴシック" pitchFamily="49" charset="-128"/>
              <a:ea typeface="ＭＳ ゴシック" pitchFamily="49" charset="-128"/>
            </a:rPr>
            <a:t>実質収支額は標準財政規模比で４～７％を推移している。</a:t>
          </a:r>
        </a:p>
        <a:p>
          <a:r>
            <a:rPr kumimoji="1" lang="ja-JP" altLang="en-US" sz="1400">
              <a:latin typeface="ＭＳ ゴシック" pitchFamily="49" charset="-128"/>
              <a:ea typeface="ＭＳ ゴシック" pitchFamily="49" charset="-128"/>
            </a:rPr>
            <a:t>実質単年度収支は標準財政規模比で、０．０７％となり前年と比較して３．１％の上昇となった。今後も、基金の費消と積立てのバランスに配慮し、良好な水準を保てるよう努める。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年度決算において黒字へ転換した。</a:t>
          </a:r>
        </a:p>
        <a:p>
          <a:r>
            <a:rPr kumimoji="1" lang="ja-JP" altLang="en-US" sz="1400">
              <a:latin typeface="ＭＳ ゴシック" pitchFamily="49" charset="-128"/>
              <a:ea typeface="ＭＳ ゴシック" pitchFamily="49" charset="-128"/>
            </a:rPr>
            <a:t>これで全ての会計において、黒字決算となっている。</a:t>
          </a:r>
        </a:p>
        <a:p>
          <a:r>
            <a:rPr kumimoji="1" lang="ja-JP" altLang="en-US" sz="1400">
              <a:latin typeface="ＭＳ ゴシック" pitchFamily="49" charset="-128"/>
              <a:ea typeface="ＭＳ ゴシック" pitchFamily="49" charset="-128"/>
            </a:rPr>
            <a:t>今後も、財政の健全化に努めていく。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前年と比較すると、元利償還金が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百万円の減、公営企業債の元利償還金に対する繰入金が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増減無し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一般会計に係る地方債の現在高は、前年度から約</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億円の増となっている。新庁舎建替事業の建設工事による借り入れが増加したことが要因である。今後も大型事業実施に伴う新規借入額の増により、今後の元利償還金額は増加することを見込んでいる。</a:t>
          </a:r>
        </a:p>
        <a:p>
          <a:r>
            <a:rPr kumimoji="1" lang="ja-JP" altLang="en-US" sz="1400">
              <a:latin typeface="ＭＳ ゴシック" pitchFamily="49" charset="-128"/>
              <a:ea typeface="ＭＳ ゴシック" pitchFamily="49" charset="-128"/>
            </a:rPr>
            <a:t>充当可能基金については、財政健全化基金残高が</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億円の減となった一方で、役場庁舎建替の財源として役場庁舎建設基金に約</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億円、宿泊税基金に</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億円の積立てを行い、全体としては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億円増加する事となった。</a:t>
          </a:r>
        </a:p>
        <a:p>
          <a:r>
            <a:rPr kumimoji="1" lang="ja-JP" altLang="en-US" sz="1400">
              <a:latin typeface="ＭＳ ゴシック" pitchFamily="49" charset="-128"/>
              <a:ea typeface="ＭＳ ゴシック" pitchFamily="49" charset="-128"/>
            </a:rPr>
            <a:t>また、基準財政需要額算入見込額は、起債残高の増、などから約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今後も、地方債残高の増や充当可能財源の減等により、将来負担比率が上昇傾向となる事が想定される為、新規事業の実施等について総点検を図り、同比率の推移に注視していく必要がある。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北海道倶知安町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百万円を積立した一方で各種施策に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百万円を費消した。また、役場庁舎建替事業に備え役場庁舎建設基金へ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百万円の積立てを行ったほか、財政健全化基金については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百万円の費消を行ったことから、積立金残高は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各々の基金の目的を達成出来るよう計画的な費消、積立てに努める。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役場庁舎建設基金：役場庁舎建設に必要な経費に充てる為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公共施設整備基金：公用若しくは公共用に供する財産の取得又は整備に充てる為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国鉄胆振線代替輸送確保基金：日本国有鉄道経営再建特別措置法に基づく代替輸送事業の財政需要（代替バス事業者に対する補助等）に充てる為</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役場庁舎建替に係る役場庁舎建設基金が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百万円の増により年度末残高が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百万円の増となった事等から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各々の基金の目的を達成する為、事業の精査を行った上で計画的な費消、積立てを行っていく。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役場庁舎建設基金については、起債充当残額については基金の充当が求められるため、事業費の１割相当の積立てを目標として積立を行う。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千円の積立てを行った一方で、財政運営の為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千円を費消した事から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財政状況を考慮し、必要最低限の費消、また今後の安定的な財政運営のために可能な範囲での積立てに努める。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費消、積立ていずれも行わなかった事から前年同額となっている。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現状の積立額を基準として必要に応じて積立てを行う。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当該減価償却率については算定中</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1" name="楕円 80"/>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2" name="楕円 81"/>
        <xdr:cNvSpPr/>
      </xdr:nvSpPr>
      <xdr:spPr>
        <a:xfrm>
          <a:off x="2476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3" name="楕円 82"/>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31</xdr:row>
      <xdr:rowOff>46778</xdr:rowOff>
    </xdr:to>
    <xdr:cxnSp macro="">
      <xdr:nvCxnSpPr>
        <xdr:cNvPr id="84" name="直線コネクタ 83"/>
        <xdr:cNvCxnSpPr/>
      </xdr:nvCxnSpPr>
      <xdr:spPr>
        <a:xfrm>
          <a:off x="1765300" y="5823797"/>
          <a:ext cx="762000" cy="3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5"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86"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87"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88"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89" name="n_1mainValue有形固定資産減価償却率"/>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0" name="n_3mainValue有形固定資産減価償却率"/>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122149</xdr:rowOff>
    </xdr:from>
    <xdr:ext cx="405111" cy="259045"/>
    <xdr:sp macro="" textlink="">
      <xdr:nvSpPr>
        <xdr:cNvPr id="91" name="n_4mainValue有形固定資産減価償却率"/>
        <xdr:cNvSpPr txBox="1"/>
      </xdr:nvSpPr>
      <xdr:spPr>
        <a:xfrm>
          <a:off x="1562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629.9</a:t>
          </a:r>
          <a:r>
            <a:rPr kumimoji="1" lang="ja-JP" altLang="en-US" sz="1100">
              <a:latin typeface="ＭＳ Ｐゴシック" panose="020B0600070205080204" pitchFamily="50" charset="-128"/>
              <a:ea typeface="ＭＳ Ｐゴシック" panose="020B0600070205080204" pitchFamily="50" charset="-128"/>
            </a:rPr>
            <a:t>％と全国平均、北海道平均を下回り、類似団体平均</a:t>
          </a:r>
          <a:r>
            <a:rPr kumimoji="1" lang="en-US" altLang="ja-JP" sz="1100">
              <a:latin typeface="ＭＳ Ｐゴシック" panose="020B0600070205080204" pitchFamily="50" charset="-128"/>
              <a:ea typeface="ＭＳ Ｐゴシック" panose="020B0600070205080204" pitchFamily="50" charset="-128"/>
            </a:rPr>
            <a:t>589.3</a:t>
          </a:r>
          <a:r>
            <a:rPr kumimoji="1" lang="ja-JP" altLang="en-US" sz="1100">
              <a:latin typeface="ＭＳ Ｐゴシック" panose="020B0600070205080204" pitchFamily="50" charset="-128"/>
              <a:ea typeface="ＭＳ Ｐゴシック" panose="020B0600070205080204" pitchFamily="50" charset="-128"/>
            </a:rPr>
            <a:t>％をわずかに上回った。</a:t>
          </a:r>
        </a:p>
        <a:p>
          <a:r>
            <a:rPr kumimoji="1" lang="ja-JP" altLang="en-US" sz="1100">
              <a:latin typeface="ＭＳ Ｐゴシック" panose="020B0600070205080204" pitchFamily="50" charset="-128"/>
              <a:ea typeface="ＭＳ Ｐゴシック" panose="020B0600070205080204" pitchFamily="50" charset="-128"/>
            </a:rPr>
            <a:t>今後においても的確な債務償還に努めていく必要がある。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8" name="直線コネクタ 107"/>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9" name="テキスト ボックス 108"/>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0" name="直線コネクタ 109"/>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1" name="テキスト ボックス 110"/>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2" name="直線コネクタ 111"/>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3" name="テキスト ボックス 112"/>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4" name="直線コネクタ 113"/>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5" name="テキスト ボックス 114"/>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18" name="直線コネクタ 117"/>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19"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0" name="直線コネクタ 119"/>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1"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3"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4" name="フローチャート: 判断 123"/>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5" name="フローチャート: 判断 124"/>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26" name="フローチャート: 判断 125"/>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27" name="フローチャート: 判断 126"/>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28" name="フローチャート: 判断 127"/>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134407</xdr:rowOff>
    </xdr:from>
    <xdr:to>
      <xdr:col>76</xdr:col>
      <xdr:colOff>73025</xdr:colOff>
      <xdr:row>30</xdr:row>
      <xdr:rowOff>64557</xdr:rowOff>
    </xdr:to>
    <xdr:sp macro="" textlink="">
      <xdr:nvSpPr>
        <xdr:cNvPr id="134" name="楕円 133"/>
        <xdr:cNvSpPr/>
      </xdr:nvSpPr>
      <xdr:spPr>
        <a:xfrm>
          <a:off x="14744700" y="58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112834</xdr:rowOff>
    </xdr:from>
    <xdr:ext cx="469744" cy="259045"/>
    <xdr:sp macro="" textlink="">
      <xdr:nvSpPr>
        <xdr:cNvPr id="135" name="債務償還比率該当値テキスト"/>
        <xdr:cNvSpPr txBox="1"/>
      </xdr:nvSpPr>
      <xdr:spPr>
        <a:xfrm>
          <a:off x="14846300" y="58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104526</xdr:rowOff>
    </xdr:from>
    <xdr:to>
      <xdr:col>72</xdr:col>
      <xdr:colOff>123825</xdr:colOff>
      <xdr:row>30</xdr:row>
      <xdr:rowOff>34676</xdr:rowOff>
    </xdr:to>
    <xdr:sp macro="" textlink="">
      <xdr:nvSpPr>
        <xdr:cNvPr id="136" name="楕円 135"/>
        <xdr:cNvSpPr/>
      </xdr:nvSpPr>
      <xdr:spPr>
        <a:xfrm>
          <a:off x="14033500" y="58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155326</xdr:rowOff>
    </xdr:from>
    <xdr:to>
      <xdr:col>76</xdr:col>
      <xdr:colOff>22225</xdr:colOff>
      <xdr:row>30</xdr:row>
      <xdr:rowOff>13757</xdr:rowOff>
    </xdr:to>
    <xdr:cxnSp macro="">
      <xdr:nvCxnSpPr>
        <xdr:cNvPr id="137" name="直線コネクタ 136"/>
        <xdr:cNvCxnSpPr/>
      </xdr:nvCxnSpPr>
      <xdr:spPr>
        <a:xfrm>
          <a:off x="14084300" y="5898901"/>
          <a:ext cx="7112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68169</xdr:rowOff>
    </xdr:from>
    <xdr:to>
      <xdr:col>68</xdr:col>
      <xdr:colOff>123825</xdr:colOff>
      <xdr:row>29</xdr:row>
      <xdr:rowOff>169769</xdr:rowOff>
    </xdr:to>
    <xdr:sp macro="" textlink="">
      <xdr:nvSpPr>
        <xdr:cNvPr id="138" name="楕円 137"/>
        <xdr:cNvSpPr/>
      </xdr:nvSpPr>
      <xdr:spPr>
        <a:xfrm>
          <a:off x="13271500" y="58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118969</xdr:rowOff>
    </xdr:from>
    <xdr:to>
      <xdr:col>72</xdr:col>
      <xdr:colOff>73025</xdr:colOff>
      <xdr:row>29</xdr:row>
      <xdr:rowOff>155326</xdr:rowOff>
    </xdr:to>
    <xdr:cxnSp macro="">
      <xdr:nvCxnSpPr>
        <xdr:cNvPr id="139" name="直線コネクタ 138"/>
        <xdr:cNvCxnSpPr/>
      </xdr:nvCxnSpPr>
      <xdr:spPr>
        <a:xfrm>
          <a:off x="13322300" y="5862544"/>
          <a:ext cx="762000" cy="3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71277</xdr:rowOff>
    </xdr:from>
    <xdr:to>
      <xdr:col>64</xdr:col>
      <xdr:colOff>123825</xdr:colOff>
      <xdr:row>30</xdr:row>
      <xdr:rowOff>1427</xdr:rowOff>
    </xdr:to>
    <xdr:sp macro="" textlink="">
      <xdr:nvSpPr>
        <xdr:cNvPr id="140" name="楕円 139"/>
        <xdr:cNvSpPr/>
      </xdr:nvSpPr>
      <xdr:spPr>
        <a:xfrm>
          <a:off x="12509500" y="58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118969</xdr:rowOff>
    </xdr:from>
    <xdr:to>
      <xdr:col>68</xdr:col>
      <xdr:colOff>73025</xdr:colOff>
      <xdr:row>29</xdr:row>
      <xdr:rowOff>122077</xdr:rowOff>
    </xdr:to>
    <xdr:cxnSp macro="">
      <xdr:nvCxnSpPr>
        <xdr:cNvPr id="141" name="直線コネクタ 140"/>
        <xdr:cNvCxnSpPr/>
      </xdr:nvCxnSpPr>
      <xdr:spPr>
        <a:xfrm flipV="1">
          <a:off x="12560300" y="5862544"/>
          <a:ext cx="762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1153</xdr:rowOff>
    </xdr:from>
    <xdr:to>
      <xdr:col>60</xdr:col>
      <xdr:colOff>123825</xdr:colOff>
      <xdr:row>29</xdr:row>
      <xdr:rowOff>102753</xdr:rowOff>
    </xdr:to>
    <xdr:sp macro="" textlink="">
      <xdr:nvSpPr>
        <xdr:cNvPr id="142" name="楕円 141"/>
        <xdr:cNvSpPr/>
      </xdr:nvSpPr>
      <xdr:spPr>
        <a:xfrm>
          <a:off x="11747500" y="57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51953</xdr:rowOff>
    </xdr:from>
    <xdr:to>
      <xdr:col>64</xdr:col>
      <xdr:colOff>73025</xdr:colOff>
      <xdr:row>29</xdr:row>
      <xdr:rowOff>122077</xdr:rowOff>
    </xdr:to>
    <xdr:cxnSp macro="">
      <xdr:nvCxnSpPr>
        <xdr:cNvPr id="143" name="直線コネクタ 142"/>
        <xdr:cNvCxnSpPr/>
      </xdr:nvCxnSpPr>
      <xdr:spPr>
        <a:xfrm>
          <a:off x="11798300" y="5795528"/>
          <a:ext cx="762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4"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45"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46"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47"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25803</xdr:rowOff>
    </xdr:from>
    <xdr:ext cx="469744" cy="259045"/>
    <xdr:sp macro="" textlink="">
      <xdr:nvSpPr>
        <xdr:cNvPr id="148" name="n_1mainValue債務償還比率"/>
        <xdr:cNvSpPr txBox="1"/>
      </xdr:nvSpPr>
      <xdr:spPr>
        <a:xfrm>
          <a:off x="13836727" y="59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14846</xdr:rowOff>
    </xdr:from>
    <xdr:ext cx="469744" cy="259045"/>
    <xdr:sp macro="" textlink="">
      <xdr:nvSpPr>
        <xdr:cNvPr id="149" name="n_2mainValue債務償還比率"/>
        <xdr:cNvSpPr txBox="1"/>
      </xdr:nvSpPr>
      <xdr:spPr>
        <a:xfrm>
          <a:off x="13087427" y="558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17954</xdr:rowOff>
    </xdr:from>
    <xdr:ext cx="469744" cy="259045"/>
    <xdr:sp macro="" textlink="">
      <xdr:nvSpPr>
        <xdr:cNvPr id="150" name="n_3mainValue債務償還比率"/>
        <xdr:cNvSpPr txBox="1"/>
      </xdr:nvSpPr>
      <xdr:spPr>
        <a:xfrm>
          <a:off x="12325427" y="559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119280</xdr:rowOff>
    </xdr:from>
    <xdr:ext cx="469744" cy="259045"/>
    <xdr:sp macro="" textlink="">
      <xdr:nvSpPr>
        <xdr:cNvPr id="151" name="n_4mainValue債務償還比率"/>
        <xdr:cNvSpPr txBox="1"/>
      </xdr:nvSpPr>
      <xdr:spPr>
        <a:xfrm>
          <a:off x="11563427" y="5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3" name="楕円 72"/>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xdr:rowOff>
    </xdr:from>
    <xdr:to>
      <xdr:col>10</xdr:col>
      <xdr:colOff>165100</xdr:colOff>
      <xdr:row>38</xdr:row>
      <xdr:rowOff>107950</xdr:rowOff>
    </xdr:to>
    <xdr:sp macro="" textlink="">
      <xdr:nvSpPr>
        <xdr:cNvPr id="74" name="楕円 73"/>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75" name="楕円 74"/>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57150</xdr:rowOff>
    </xdr:to>
    <xdr:cxnSp macro="">
      <xdr:nvCxnSpPr>
        <xdr:cNvPr id="76" name="直線コネクタ 75"/>
        <xdr:cNvCxnSpPr/>
      </xdr:nvCxnSpPr>
      <xdr:spPr>
        <a:xfrm>
          <a:off x="1130300" y="654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7"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8"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79"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0"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1"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2" name="n_3mainValue【道路】&#10;有形固定資産減価償却率"/>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72407</xdr:rowOff>
    </xdr:from>
    <xdr:ext cx="405111" cy="259045"/>
    <xdr:sp macro="" textlink="">
      <xdr:nvSpPr>
        <xdr:cNvPr id="83" name="n_4mainValue【道路】&#10;有形固定資産減価償却率"/>
        <xdr:cNvSpPr txBox="1"/>
      </xdr:nvSpPr>
      <xdr:spPr>
        <a:xfrm>
          <a:off x="927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7" name="テキスト ボックス 96"/>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9" name="テキスト ボックス 98"/>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1" name="テキスト ボックス 100"/>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3" name="テキスト ボックス 10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5" name="直線コネクタ 104"/>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6"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7" name="直線コネクタ 106"/>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8"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9" name="直線コネクタ 108"/>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10" name="【道路】&#10;一人当たり延長平均値テキスト"/>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1" name="フローチャート: 判断 110"/>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2" name="フローチャート: 判断 111"/>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3" name="フローチャート: 判断 112"/>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4" name="フローチャート: 判断 113"/>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5" name="フローチャート: 判断 114"/>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72101</xdr:rowOff>
    </xdr:from>
    <xdr:to>
      <xdr:col>50</xdr:col>
      <xdr:colOff>165100</xdr:colOff>
      <xdr:row>41</xdr:row>
      <xdr:rowOff>2251</xdr:rowOff>
    </xdr:to>
    <xdr:sp macro="" textlink="">
      <xdr:nvSpPr>
        <xdr:cNvPr id="121" name="楕円 120"/>
        <xdr:cNvSpPr/>
      </xdr:nvSpPr>
      <xdr:spPr>
        <a:xfrm>
          <a:off x="9588500" y="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67876</xdr:rowOff>
    </xdr:from>
    <xdr:to>
      <xdr:col>41</xdr:col>
      <xdr:colOff>101600</xdr:colOff>
      <xdr:row>41</xdr:row>
      <xdr:rowOff>169476</xdr:rowOff>
    </xdr:to>
    <xdr:sp macro="" textlink="">
      <xdr:nvSpPr>
        <xdr:cNvPr id="122" name="楕円 121"/>
        <xdr:cNvSpPr/>
      </xdr:nvSpPr>
      <xdr:spPr>
        <a:xfrm>
          <a:off x="7810500" y="7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67503</xdr:rowOff>
    </xdr:from>
    <xdr:to>
      <xdr:col>36</xdr:col>
      <xdr:colOff>165100</xdr:colOff>
      <xdr:row>41</xdr:row>
      <xdr:rowOff>169103</xdr:rowOff>
    </xdr:to>
    <xdr:sp macro="" textlink="">
      <xdr:nvSpPr>
        <xdr:cNvPr id="123" name="楕円 122"/>
        <xdr:cNvSpPr/>
      </xdr:nvSpPr>
      <xdr:spPr>
        <a:xfrm>
          <a:off x="6921500" y="70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118303</xdr:rowOff>
    </xdr:from>
    <xdr:to>
      <xdr:col>41</xdr:col>
      <xdr:colOff>50800</xdr:colOff>
      <xdr:row>41</xdr:row>
      <xdr:rowOff>118676</xdr:rowOff>
    </xdr:to>
    <xdr:cxnSp macro="">
      <xdr:nvCxnSpPr>
        <xdr:cNvPr id="124" name="直線コネクタ 123"/>
        <xdr:cNvCxnSpPr/>
      </xdr:nvCxnSpPr>
      <xdr:spPr>
        <a:xfrm>
          <a:off x="6972300" y="7147753"/>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131894</xdr:rowOff>
    </xdr:from>
    <xdr:ext cx="534377" cy="259045"/>
    <xdr:sp macro="" textlink="">
      <xdr:nvSpPr>
        <xdr:cNvPr id="125" name="n_1aveValue【道路】&#10;一人当たり延長"/>
        <xdr:cNvSpPr txBox="1"/>
      </xdr:nvSpPr>
      <xdr:spPr>
        <a:xfrm>
          <a:off x="9359411" y="71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6"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7"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28"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18778</xdr:rowOff>
    </xdr:from>
    <xdr:ext cx="599010" cy="259045"/>
    <xdr:sp macro="" textlink="">
      <xdr:nvSpPr>
        <xdr:cNvPr id="129" name="n_1mainValue【道路】&#10;一人当たり延長"/>
        <xdr:cNvSpPr txBox="1"/>
      </xdr:nvSpPr>
      <xdr:spPr>
        <a:xfrm>
          <a:off x="9327094" y="670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160603</xdr:rowOff>
    </xdr:from>
    <xdr:ext cx="534377" cy="259045"/>
    <xdr:sp macro="" textlink="">
      <xdr:nvSpPr>
        <xdr:cNvPr id="130" name="n_3mainValue【道路】&#10;一人当たり延長"/>
        <xdr:cNvSpPr txBox="1"/>
      </xdr:nvSpPr>
      <xdr:spPr>
        <a:xfrm>
          <a:off x="7594111" y="71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160230</xdr:rowOff>
    </xdr:from>
    <xdr:ext cx="534377" cy="259045"/>
    <xdr:sp macro="" textlink="">
      <xdr:nvSpPr>
        <xdr:cNvPr id="131" name="n_4mainValue【道路】&#10;一人当たり延長"/>
        <xdr:cNvSpPr txBox="1"/>
      </xdr:nvSpPr>
      <xdr:spPr>
        <a:xfrm>
          <a:off x="6705111" y="71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7" name="直線コネクタ 156"/>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8"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9" name="直線コネクタ 15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0"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1" name="直線コネクタ 160"/>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62"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63" name="フローチャート: 判断 162"/>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4" name="フローチャート: 判断 163"/>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5" name="フローチャート: 判断 164"/>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6" name="フローチャート: 判断 165"/>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67" name="フローチャート: 判断 166"/>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73" name="楕円 172"/>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78196</xdr:rowOff>
    </xdr:from>
    <xdr:to>
      <xdr:col>10</xdr:col>
      <xdr:colOff>165100</xdr:colOff>
      <xdr:row>61</xdr:row>
      <xdr:rowOff>8346</xdr:rowOff>
    </xdr:to>
    <xdr:sp macro="" textlink="">
      <xdr:nvSpPr>
        <xdr:cNvPr id="174" name="楕円 173"/>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75" name="楕円 174"/>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128996</xdr:rowOff>
    </xdr:to>
    <xdr:cxnSp macro="">
      <xdr:nvCxnSpPr>
        <xdr:cNvPr id="176" name="直線コネクタ 175"/>
        <xdr:cNvCxnSpPr/>
      </xdr:nvCxnSpPr>
      <xdr:spPr>
        <a:xfrm>
          <a:off x="1130300" y="1038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7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7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7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8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181"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170923</xdr:rowOff>
    </xdr:from>
    <xdr:ext cx="405111" cy="259045"/>
    <xdr:sp macro="" textlink="">
      <xdr:nvSpPr>
        <xdr:cNvPr id="182" name="n_3mainValue【橋りょう・トンネル】&#10;有形固定資産減価償却率"/>
        <xdr:cNvSpPr txBox="1"/>
      </xdr:nvSpPr>
      <xdr:spPr>
        <a:xfrm>
          <a:off x="1816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183" name="n_4main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09" name="直線コネクタ 208"/>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1" name="直線コネクタ 21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12"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13" name="直線コネクタ 212"/>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14" name="【橋りょう・トンネル】&#10;一人当たり有形固定資産（償却資産）額平均値テキスト"/>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15" name="フローチャート: 判断 214"/>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6" name="フローチャート: 判断 215"/>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17" name="フローチャート: 判断 216"/>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18" name="フローチャート: 判断 217"/>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19" name="フローチャート: 判断 218"/>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145652</xdr:rowOff>
    </xdr:from>
    <xdr:to>
      <xdr:col>50</xdr:col>
      <xdr:colOff>165100</xdr:colOff>
      <xdr:row>64</xdr:row>
      <xdr:rowOff>75802</xdr:rowOff>
    </xdr:to>
    <xdr:sp macro="" textlink="">
      <xdr:nvSpPr>
        <xdr:cNvPr id="225" name="楕円 224"/>
        <xdr:cNvSpPr/>
      </xdr:nvSpPr>
      <xdr:spPr>
        <a:xfrm>
          <a:off x="9588500" y="109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144542</xdr:rowOff>
    </xdr:from>
    <xdr:to>
      <xdr:col>41</xdr:col>
      <xdr:colOff>101600</xdr:colOff>
      <xdr:row>64</xdr:row>
      <xdr:rowOff>74692</xdr:rowOff>
    </xdr:to>
    <xdr:sp macro="" textlink="">
      <xdr:nvSpPr>
        <xdr:cNvPr id="226" name="楕円 225"/>
        <xdr:cNvSpPr/>
      </xdr:nvSpPr>
      <xdr:spPr>
        <a:xfrm>
          <a:off x="7810500" y="10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141824</xdr:rowOff>
    </xdr:from>
    <xdr:to>
      <xdr:col>36</xdr:col>
      <xdr:colOff>165100</xdr:colOff>
      <xdr:row>64</xdr:row>
      <xdr:rowOff>71974</xdr:rowOff>
    </xdr:to>
    <xdr:sp macro="" textlink="">
      <xdr:nvSpPr>
        <xdr:cNvPr id="227" name="楕円 226"/>
        <xdr:cNvSpPr/>
      </xdr:nvSpPr>
      <xdr:spPr>
        <a:xfrm>
          <a:off x="6921500" y="109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21174</xdr:rowOff>
    </xdr:from>
    <xdr:to>
      <xdr:col>41</xdr:col>
      <xdr:colOff>50800</xdr:colOff>
      <xdr:row>64</xdr:row>
      <xdr:rowOff>23892</xdr:rowOff>
    </xdr:to>
    <xdr:cxnSp macro="">
      <xdr:nvCxnSpPr>
        <xdr:cNvPr id="228" name="直線コネクタ 227"/>
        <xdr:cNvCxnSpPr/>
      </xdr:nvCxnSpPr>
      <xdr:spPr>
        <a:xfrm>
          <a:off x="6972300" y="109939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29"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30"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31"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32"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66929</xdr:rowOff>
    </xdr:from>
    <xdr:ext cx="599010" cy="259045"/>
    <xdr:sp macro="" textlink="">
      <xdr:nvSpPr>
        <xdr:cNvPr id="233" name="n_1mainValue【橋りょう・トンネル】&#10;一人当たり有形固定資産（償却資産）額"/>
        <xdr:cNvSpPr txBox="1"/>
      </xdr:nvSpPr>
      <xdr:spPr>
        <a:xfrm>
          <a:off x="9327095" y="1103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65819</xdr:rowOff>
    </xdr:from>
    <xdr:ext cx="599010" cy="259045"/>
    <xdr:sp macro="" textlink="">
      <xdr:nvSpPr>
        <xdr:cNvPr id="234" name="n_3mainValue【橋りょう・トンネル】&#10;一人当たり有形固定資産（償却資産）額"/>
        <xdr:cNvSpPr txBox="1"/>
      </xdr:nvSpPr>
      <xdr:spPr>
        <a:xfrm>
          <a:off x="7561795" y="11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63101</xdr:rowOff>
    </xdr:from>
    <xdr:ext cx="599010" cy="259045"/>
    <xdr:sp macro="" textlink="">
      <xdr:nvSpPr>
        <xdr:cNvPr id="235" name="n_4mainValue【橋りょう・トンネル】&#10;一人当たり有形固定資産（償却資産）額"/>
        <xdr:cNvSpPr txBox="1"/>
      </xdr:nvSpPr>
      <xdr:spPr>
        <a:xfrm>
          <a:off x="6672795" y="1103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60" name="直線コネクタ 259"/>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63"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64" name="直線コネクタ 263"/>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65"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6" name="フローチャート: 判断 265"/>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67" name="フローチャート: 判断 266"/>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8" name="フローチャート: 判断 267"/>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69" name="フローチャート: 判断 268"/>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70" name="フローチャート: 判断 269"/>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276" name="楕円 275"/>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33020</xdr:rowOff>
    </xdr:from>
    <xdr:to>
      <xdr:col>10</xdr:col>
      <xdr:colOff>165100</xdr:colOff>
      <xdr:row>81</xdr:row>
      <xdr:rowOff>134620</xdr:rowOff>
    </xdr:to>
    <xdr:sp macro="" textlink="">
      <xdr:nvSpPr>
        <xdr:cNvPr id="277" name="楕円 276"/>
        <xdr:cNvSpPr/>
      </xdr:nvSpPr>
      <xdr:spPr>
        <a:xfrm>
          <a:off x="196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34925</xdr:rowOff>
    </xdr:from>
    <xdr:to>
      <xdr:col>6</xdr:col>
      <xdr:colOff>38100</xdr:colOff>
      <xdr:row>81</xdr:row>
      <xdr:rowOff>136525</xdr:rowOff>
    </xdr:to>
    <xdr:sp macro="" textlink="">
      <xdr:nvSpPr>
        <xdr:cNvPr id="278" name="楕円 277"/>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85725</xdr:rowOff>
    </xdr:to>
    <xdr:cxnSp macro="">
      <xdr:nvCxnSpPr>
        <xdr:cNvPr id="279" name="直線コネクタ 278"/>
        <xdr:cNvCxnSpPr/>
      </xdr:nvCxnSpPr>
      <xdr:spPr>
        <a:xfrm flipV="1">
          <a:off x="1130300" y="13971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280"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1"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8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283"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284" name="n_1mainValue【公営住宅】&#10;有形固定資産減価償却率"/>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151147</xdr:rowOff>
    </xdr:from>
    <xdr:ext cx="405111" cy="259045"/>
    <xdr:sp macro="" textlink="">
      <xdr:nvSpPr>
        <xdr:cNvPr id="285" name="n_3mainValue【公営住宅】&#10;有形固定資産減価償却率"/>
        <xdr:cNvSpPr txBox="1"/>
      </xdr:nvSpPr>
      <xdr:spPr>
        <a:xfrm>
          <a:off x="1816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286" name="n_4mainValue【公営住宅】&#10;有形固定資産減価償却率"/>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10" name="直線コネクタ 30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1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12" name="直線コネクタ 31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1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14" name="直線コネクタ 31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1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16" name="フローチャート: 判断 31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17" name="フローチャート: 判断 31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18" name="フローチャート: 判断 31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19" name="フローチャート: 判断 31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20" name="フローチャート: 判断 31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153415</xdr:rowOff>
    </xdr:from>
    <xdr:to>
      <xdr:col>50</xdr:col>
      <xdr:colOff>165100</xdr:colOff>
      <xdr:row>81</xdr:row>
      <xdr:rowOff>83565</xdr:rowOff>
    </xdr:to>
    <xdr:sp macro="" textlink="">
      <xdr:nvSpPr>
        <xdr:cNvPr id="326" name="楕円 325"/>
        <xdr:cNvSpPr/>
      </xdr:nvSpPr>
      <xdr:spPr>
        <a:xfrm>
          <a:off x="9588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145035</xdr:rowOff>
    </xdr:from>
    <xdr:to>
      <xdr:col>41</xdr:col>
      <xdr:colOff>101600</xdr:colOff>
      <xdr:row>81</xdr:row>
      <xdr:rowOff>75185</xdr:rowOff>
    </xdr:to>
    <xdr:sp macro="" textlink="">
      <xdr:nvSpPr>
        <xdr:cNvPr id="327" name="楕円 326"/>
        <xdr:cNvSpPr/>
      </xdr:nvSpPr>
      <xdr:spPr>
        <a:xfrm>
          <a:off x="7810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28" name="楕円 327"/>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0</xdr:rowOff>
    </xdr:from>
    <xdr:to>
      <xdr:col>41</xdr:col>
      <xdr:colOff>50800</xdr:colOff>
      <xdr:row>81</xdr:row>
      <xdr:rowOff>24385</xdr:rowOff>
    </xdr:to>
    <xdr:cxnSp macro="">
      <xdr:nvCxnSpPr>
        <xdr:cNvPr id="329" name="直線コネクタ 328"/>
        <xdr:cNvCxnSpPr/>
      </xdr:nvCxnSpPr>
      <xdr:spPr>
        <a:xfrm>
          <a:off x="6972300" y="1388745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30"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31"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32"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24401</xdr:rowOff>
    </xdr:from>
    <xdr:ext cx="469744" cy="259045"/>
    <xdr:sp macro="" textlink="">
      <xdr:nvSpPr>
        <xdr:cNvPr id="333" name="n_4aveValue【公営住宅】&#10;一人当たり面積"/>
        <xdr:cNvSpPr txBox="1"/>
      </xdr:nvSpPr>
      <xdr:spPr>
        <a:xfrm>
          <a:off x="6737427" y="142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100092</xdr:rowOff>
    </xdr:from>
    <xdr:ext cx="469744" cy="259045"/>
    <xdr:sp macro="" textlink="">
      <xdr:nvSpPr>
        <xdr:cNvPr id="334" name="n_1mainValue【公営住宅】&#10;一人当たり面積"/>
        <xdr:cNvSpPr txBox="1"/>
      </xdr:nvSpPr>
      <xdr:spPr>
        <a:xfrm>
          <a:off x="93917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91712</xdr:rowOff>
    </xdr:from>
    <xdr:ext cx="469744" cy="259045"/>
    <xdr:sp macro="" textlink="">
      <xdr:nvSpPr>
        <xdr:cNvPr id="335" name="n_3mainValue【公営住宅】&#10;一人当たり面積"/>
        <xdr:cNvSpPr txBox="1"/>
      </xdr:nvSpPr>
      <xdr:spPr>
        <a:xfrm>
          <a:off x="762642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36" name="n_4mainValue【公営住宅】&#10;一人当たり面積"/>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77" name="直線コネクタ 376"/>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9" name="直線コネクタ 37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80"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81" name="直線コネクタ 380"/>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82"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83" name="フローチャート: 判断 382"/>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84" name="フローチャート: 判断 383"/>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85" name="フローチャート: 判断 384"/>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86" name="フローチャート: 判断 385"/>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87" name="フローチャート: 判断 386"/>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38735</xdr:rowOff>
    </xdr:from>
    <xdr:to>
      <xdr:col>81</xdr:col>
      <xdr:colOff>101600</xdr:colOff>
      <xdr:row>33</xdr:row>
      <xdr:rowOff>140335</xdr:rowOff>
    </xdr:to>
    <xdr:sp macro="" textlink="">
      <xdr:nvSpPr>
        <xdr:cNvPr id="393" name="楕円 392"/>
        <xdr:cNvSpPr/>
      </xdr:nvSpPr>
      <xdr:spPr>
        <a:xfrm>
          <a:off x="15430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71120</xdr:rowOff>
    </xdr:from>
    <xdr:to>
      <xdr:col>72</xdr:col>
      <xdr:colOff>38100</xdr:colOff>
      <xdr:row>42</xdr:row>
      <xdr:rowOff>1270</xdr:rowOff>
    </xdr:to>
    <xdr:sp macro="" textlink="">
      <xdr:nvSpPr>
        <xdr:cNvPr id="394" name="楕円 393"/>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55880</xdr:rowOff>
    </xdr:from>
    <xdr:to>
      <xdr:col>67</xdr:col>
      <xdr:colOff>101600</xdr:colOff>
      <xdr:row>41</xdr:row>
      <xdr:rowOff>157480</xdr:rowOff>
    </xdr:to>
    <xdr:sp macro="" textlink="">
      <xdr:nvSpPr>
        <xdr:cNvPr id="395" name="楕円 394"/>
        <xdr:cNvSpPr/>
      </xdr:nvSpPr>
      <xdr:spPr>
        <a:xfrm>
          <a:off x="12763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106680</xdr:rowOff>
    </xdr:from>
    <xdr:to>
      <xdr:col>71</xdr:col>
      <xdr:colOff>177800</xdr:colOff>
      <xdr:row>41</xdr:row>
      <xdr:rowOff>121920</xdr:rowOff>
    </xdr:to>
    <xdr:cxnSp macro="">
      <xdr:nvCxnSpPr>
        <xdr:cNvPr id="396" name="直線コネクタ 395"/>
        <xdr:cNvCxnSpPr/>
      </xdr:nvCxnSpPr>
      <xdr:spPr>
        <a:xfrm>
          <a:off x="12814300" y="7136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397" name="n_1aveValue【認定こども園・幼稚園・保育所】&#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98"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99"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00"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156862</xdr:rowOff>
    </xdr:from>
    <xdr:ext cx="405111" cy="259045"/>
    <xdr:sp macro="" textlink="">
      <xdr:nvSpPr>
        <xdr:cNvPr id="401" name="n_1mainValue【認定こども園・幼稚園・保育所】&#10;有形固定資産減価償却率"/>
        <xdr:cNvSpPr txBox="1"/>
      </xdr:nvSpPr>
      <xdr:spPr>
        <a:xfrm>
          <a:off x="15266044"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402" name="n_3mainValue【認定こども園・幼稚園・保育所】&#10;有形固定資産減価償却率"/>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148607</xdr:rowOff>
    </xdr:from>
    <xdr:ext cx="405111" cy="259045"/>
    <xdr:sp macro="" textlink="">
      <xdr:nvSpPr>
        <xdr:cNvPr id="403" name="n_4mainValue【認定こども園・幼稚園・保育所】&#10;有形固定資産減価償却率"/>
        <xdr:cNvSpPr txBox="1"/>
      </xdr:nvSpPr>
      <xdr:spPr>
        <a:xfrm>
          <a:off x="12611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25" name="直線コネクタ 424"/>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26"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27" name="直線コネクタ 42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28"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29" name="直線コネクタ 428"/>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30"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31" name="フローチャート: 判断 430"/>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32" name="フローチャート: 判断 431"/>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33" name="フローチャート: 判断 432"/>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34" name="フローチャート: 判断 43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5" name="フローチャート: 判断 43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441" name="楕円 440"/>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42" name="楕円 441"/>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16256</xdr:rowOff>
    </xdr:from>
    <xdr:to>
      <xdr:col>98</xdr:col>
      <xdr:colOff>38100</xdr:colOff>
      <xdr:row>40</xdr:row>
      <xdr:rowOff>117856</xdr:rowOff>
    </xdr:to>
    <xdr:sp macro="" textlink="">
      <xdr:nvSpPr>
        <xdr:cNvPr id="443" name="楕円 442"/>
        <xdr:cNvSpPr/>
      </xdr:nvSpPr>
      <xdr:spPr>
        <a:xfrm>
          <a:off x="18605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67056</xdr:rowOff>
    </xdr:from>
    <xdr:to>
      <xdr:col>102</xdr:col>
      <xdr:colOff>114300</xdr:colOff>
      <xdr:row>40</xdr:row>
      <xdr:rowOff>71628</xdr:rowOff>
    </xdr:to>
    <xdr:cxnSp macro="">
      <xdr:nvCxnSpPr>
        <xdr:cNvPr id="444" name="直線コネクタ 443"/>
        <xdr:cNvCxnSpPr/>
      </xdr:nvCxnSpPr>
      <xdr:spPr>
        <a:xfrm>
          <a:off x="18656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445"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46"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47"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48"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449" name="n_1mainValue【認定こども園・幼稚園・保育所】&#10;一人当たり面積"/>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450" name="n_3mainValue【認定こども園・幼稚園・保育所】&#10;一人当たり面積"/>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108983</xdr:rowOff>
    </xdr:from>
    <xdr:ext cx="469744" cy="259045"/>
    <xdr:sp macro="" textlink="">
      <xdr:nvSpPr>
        <xdr:cNvPr id="451" name="n_4mainValue【認定こども園・幼稚園・保育所】&#10;一人当たり面積"/>
        <xdr:cNvSpPr txBox="1"/>
      </xdr:nvSpPr>
      <xdr:spPr>
        <a:xfrm>
          <a:off x="18421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76" name="直線コネクタ 475"/>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77"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78" name="直線コネクタ 477"/>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79"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80" name="直線コネクタ 479"/>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81"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82" name="フローチャート: 判断 48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83" name="フローチャート: 判断 48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84" name="フローチャート: 判断 483"/>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85" name="フローチャート: 判断 484"/>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86" name="フローチャート: 判断 485"/>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492" name="楕円 491"/>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3" name="楕円 492"/>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94" name="楕円 493"/>
        <xdr:cNvSpPr/>
      </xdr:nvSpPr>
      <xdr:spPr>
        <a:xfrm>
          <a:off x="12763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60</xdr:row>
      <xdr:rowOff>26670</xdr:rowOff>
    </xdr:to>
    <xdr:cxnSp macro="">
      <xdr:nvCxnSpPr>
        <xdr:cNvPr id="495" name="直線コネクタ 494"/>
        <xdr:cNvCxnSpPr/>
      </xdr:nvCxnSpPr>
      <xdr:spPr>
        <a:xfrm>
          <a:off x="12814300" y="102660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96"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97"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98"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499"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500" name="n_1mainValue【学校施設】&#10;有形固定資産減価償却率"/>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01" name="n_3main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02" name="n_4mainValue【学校施設】&#10;有形固定資産減価償却率"/>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25" name="直線コネクタ 524"/>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26"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27" name="直線コネクタ 526"/>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28"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29" name="直線コネクタ 528"/>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30"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31" name="フローチャート: 判断 530"/>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32" name="フローチャート: 判断 531"/>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33" name="フローチャート: 判断 532"/>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34" name="フローチャート: 判断 533"/>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35" name="フローチャート: 判断 534"/>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12751</xdr:rowOff>
    </xdr:from>
    <xdr:to>
      <xdr:col>112</xdr:col>
      <xdr:colOff>38100</xdr:colOff>
      <xdr:row>61</xdr:row>
      <xdr:rowOff>114351</xdr:rowOff>
    </xdr:to>
    <xdr:sp macro="" textlink="">
      <xdr:nvSpPr>
        <xdr:cNvPr id="541" name="楕円 540"/>
        <xdr:cNvSpPr/>
      </xdr:nvSpPr>
      <xdr:spPr>
        <a:xfrm>
          <a:off x="21272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119279</xdr:rowOff>
    </xdr:from>
    <xdr:to>
      <xdr:col>102</xdr:col>
      <xdr:colOff>165100</xdr:colOff>
      <xdr:row>62</xdr:row>
      <xdr:rowOff>49429</xdr:rowOff>
    </xdr:to>
    <xdr:sp macro="" textlink="">
      <xdr:nvSpPr>
        <xdr:cNvPr id="542" name="楕円 541"/>
        <xdr:cNvSpPr/>
      </xdr:nvSpPr>
      <xdr:spPr>
        <a:xfrm>
          <a:off x="19494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98704</xdr:rowOff>
    </xdr:from>
    <xdr:to>
      <xdr:col>98</xdr:col>
      <xdr:colOff>38100</xdr:colOff>
      <xdr:row>62</xdr:row>
      <xdr:rowOff>28854</xdr:rowOff>
    </xdr:to>
    <xdr:sp macro="" textlink="">
      <xdr:nvSpPr>
        <xdr:cNvPr id="543" name="楕円 542"/>
        <xdr:cNvSpPr/>
      </xdr:nvSpPr>
      <xdr:spPr>
        <a:xfrm>
          <a:off x="18605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149504</xdr:rowOff>
    </xdr:from>
    <xdr:to>
      <xdr:col>102</xdr:col>
      <xdr:colOff>114300</xdr:colOff>
      <xdr:row>61</xdr:row>
      <xdr:rowOff>170079</xdr:rowOff>
    </xdr:to>
    <xdr:cxnSp macro="">
      <xdr:nvCxnSpPr>
        <xdr:cNvPr id="544" name="直線コネクタ 543"/>
        <xdr:cNvCxnSpPr/>
      </xdr:nvCxnSpPr>
      <xdr:spPr>
        <a:xfrm>
          <a:off x="18656300" y="10607954"/>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545"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4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4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548"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130878</xdr:rowOff>
    </xdr:from>
    <xdr:ext cx="469744" cy="259045"/>
    <xdr:sp macro="" textlink="">
      <xdr:nvSpPr>
        <xdr:cNvPr id="549" name="n_1mainValue【学校施設】&#10;一人当たり面積"/>
        <xdr:cNvSpPr txBox="1"/>
      </xdr:nvSpPr>
      <xdr:spPr>
        <a:xfrm>
          <a:off x="210757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40556</xdr:rowOff>
    </xdr:from>
    <xdr:ext cx="469744" cy="259045"/>
    <xdr:sp macro="" textlink="">
      <xdr:nvSpPr>
        <xdr:cNvPr id="550" name="n_3mainValue【学校施設】&#10;一人当たり面積"/>
        <xdr:cNvSpPr txBox="1"/>
      </xdr:nvSpPr>
      <xdr:spPr>
        <a:xfrm>
          <a:off x="19310427" y="106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45381</xdr:rowOff>
    </xdr:from>
    <xdr:ext cx="469744" cy="259045"/>
    <xdr:sp macro="" textlink="">
      <xdr:nvSpPr>
        <xdr:cNvPr id="551" name="n_4mainValue【学校施設】&#10;一人当たり面積"/>
        <xdr:cNvSpPr txBox="1"/>
      </xdr:nvSpPr>
      <xdr:spPr>
        <a:xfrm>
          <a:off x="18421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2" name="テキスト ボックス 56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4" name="テキスト ボックス 56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4" name="テキスト ボックス 57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77" name="直線コネクタ 57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9" name="直線コネクタ 57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8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81" name="直線コネクタ 58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82"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83" name="フローチャート: 判断 58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84" name="フローチャート: 判断 58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85" name="フローチャート: 判断 58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86" name="フローチャート: 判断 58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87" name="フローチャート: 判断 58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93" name="楕円 592"/>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94" name="楕円 593"/>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595" name="楕円 594"/>
        <xdr:cNvSpPr/>
      </xdr:nvSpPr>
      <xdr:spPr>
        <a:xfrm>
          <a:off x="1276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28302</xdr:rowOff>
    </xdr:to>
    <xdr:cxnSp macro="">
      <xdr:nvCxnSpPr>
        <xdr:cNvPr id="596" name="直線コネクタ 595"/>
        <xdr:cNvCxnSpPr/>
      </xdr:nvCxnSpPr>
      <xdr:spPr>
        <a:xfrm>
          <a:off x="12814300" y="1439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597"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598" name="n_2aveValue【児童館】&#10;有形固定資産減価償却率"/>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599"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00"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601"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602" name="n_3mainValue【児童館】&#10;有形固定資産減価償却率"/>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03" name="n_4mainValue【児童館】&#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25" name="直線コネクタ 624"/>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6"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7" name="直線コネクタ 62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28"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29" name="直線コネクタ 62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30"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31" name="フローチャート: 判断 63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32" name="フローチャート: 判断 631"/>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33" name="フローチャート: 判断 632"/>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34" name="フローチャート: 判断 633"/>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35" name="フローチャート: 判断 634"/>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76454</xdr:rowOff>
    </xdr:from>
    <xdr:to>
      <xdr:col>112</xdr:col>
      <xdr:colOff>38100</xdr:colOff>
      <xdr:row>80</xdr:row>
      <xdr:rowOff>6604</xdr:rowOff>
    </xdr:to>
    <xdr:sp macro="" textlink="">
      <xdr:nvSpPr>
        <xdr:cNvPr id="641" name="楕円 640"/>
        <xdr:cNvSpPr/>
      </xdr:nvSpPr>
      <xdr:spPr>
        <a:xfrm>
          <a:off x="21272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42" name="楕円 641"/>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43" name="楕円 642"/>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99822</xdr:rowOff>
    </xdr:to>
    <xdr:cxnSp macro="">
      <xdr:nvCxnSpPr>
        <xdr:cNvPr id="644" name="直線コネクタ 643"/>
        <xdr:cNvCxnSpPr/>
      </xdr:nvCxnSpPr>
      <xdr:spPr>
        <a:xfrm>
          <a:off x="18656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645" name="n_1aveValue【児童館】&#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46"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7"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48"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23131</xdr:rowOff>
    </xdr:from>
    <xdr:ext cx="469744" cy="259045"/>
    <xdr:sp macro="" textlink="">
      <xdr:nvSpPr>
        <xdr:cNvPr id="649" name="n_1mainValue【児童館】&#10;一人当たり面積"/>
        <xdr:cNvSpPr txBox="1"/>
      </xdr:nvSpPr>
      <xdr:spPr>
        <a:xfrm>
          <a:off x="21075727" y="133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50" name="n_3main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51"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4" name="テキスト ボックス 66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4" name="テキスト ボックス 67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77" name="直線コネクタ 676"/>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9" name="直線コネクタ 67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80"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81" name="直線コネクタ 680"/>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82"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83" name="フローチャート: 判断 682"/>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84" name="フローチャート: 判断 683"/>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85" name="フローチャート: 判断 684"/>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86" name="フローチャート: 判断 685"/>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87" name="フローチャート: 判断 686"/>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53158</xdr:rowOff>
    </xdr:from>
    <xdr:to>
      <xdr:col>81</xdr:col>
      <xdr:colOff>101600</xdr:colOff>
      <xdr:row>108</xdr:row>
      <xdr:rowOff>154758</xdr:rowOff>
    </xdr:to>
    <xdr:sp macro="" textlink="">
      <xdr:nvSpPr>
        <xdr:cNvPr id="693" name="楕円 692"/>
        <xdr:cNvSpPr/>
      </xdr:nvSpPr>
      <xdr:spPr>
        <a:xfrm>
          <a:off x="15430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69487</xdr:rowOff>
    </xdr:from>
    <xdr:to>
      <xdr:col>72</xdr:col>
      <xdr:colOff>38100</xdr:colOff>
      <xdr:row>108</xdr:row>
      <xdr:rowOff>171087</xdr:rowOff>
    </xdr:to>
    <xdr:sp macro="" textlink="">
      <xdr:nvSpPr>
        <xdr:cNvPr id="694" name="楕円 693"/>
        <xdr:cNvSpPr/>
      </xdr:nvSpPr>
      <xdr:spPr>
        <a:xfrm>
          <a:off x="1365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7438</xdr:rowOff>
    </xdr:from>
    <xdr:to>
      <xdr:col>67</xdr:col>
      <xdr:colOff>101600</xdr:colOff>
      <xdr:row>108</xdr:row>
      <xdr:rowOff>109038</xdr:rowOff>
    </xdr:to>
    <xdr:sp macro="" textlink="">
      <xdr:nvSpPr>
        <xdr:cNvPr id="695" name="楕円 694"/>
        <xdr:cNvSpPr/>
      </xdr:nvSpPr>
      <xdr:spPr>
        <a:xfrm>
          <a:off x="1276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58238</xdr:rowOff>
    </xdr:from>
    <xdr:to>
      <xdr:col>71</xdr:col>
      <xdr:colOff>177800</xdr:colOff>
      <xdr:row>108</xdr:row>
      <xdr:rowOff>120287</xdr:rowOff>
    </xdr:to>
    <xdr:cxnSp macro="">
      <xdr:nvCxnSpPr>
        <xdr:cNvPr id="696" name="直線コネクタ 695"/>
        <xdr:cNvCxnSpPr/>
      </xdr:nvCxnSpPr>
      <xdr:spPr>
        <a:xfrm>
          <a:off x="12814300" y="1857483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97"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9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00"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145885</xdr:rowOff>
    </xdr:from>
    <xdr:ext cx="405111" cy="259045"/>
    <xdr:sp macro="" textlink="">
      <xdr:nvSpPr>
        <xdr:cNvPr id="701" name="n_1mainValue【公民館】&#10;有形固定資産減価償却率"/>
        <xdr:cNvSpPr txBox="1"/>
      </xdr:nvSpPr>
      <xdr:spPr>
        <a:xfrm>
          <a:off x="152660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162214</xdr:rowOff>
    </xdr:from>
    <xdr:ext cx="405111" cy="259045"/>
    <xdr:sp macro="" textlink="">
      <xdr:nvSpPr>
        <xdr:cNvPr id="702" name="n_3mainValue【公民館】&#10;有形固定資産減価償却率"/>
        <xdr:cNvSpPr txBox="1"/>
      </xdr:nvSpPr>
      <xdr:spPr>
        <a:xfrm>
          <a:off x="13500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100165</xdr:rowOff>
    </xdr:from>
    <xdr:ext cx="405111" cy="259045"/>
    <xdr:sp macro="" textlink="">
      <xdr:nvSpPr>
        <xdr:cNvPr id="703" name="n_4mainValue【公民館】&#10;有形固定資産減価償却率"/>
        <xdr:cNvSpPr txBox="1"/>
      </xdr:nvSpPr>
      <xdr:spPr>
        <a:xfrm>
          <a:off x="12611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9" name="直線コネクタ 728"/>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30"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31" name="直線コネクタ 730"/>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32"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33" name="直線コネクタ 732"/>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34"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35" name="フローチャート: 判断 734"/>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36" name="フローチャート: 判断 73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7" name="フローチャート: 判断 736"/>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8" name="フローチャート: 判断 737"/>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9" name="フローチャート: 判断 738"/>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745" name="楕円 744"/>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38463</xdr:rowOff>
    </xdr:from>
    <xdr:to>
      <xdr:col>102</xdr:col>
      <xdr:colOff>165100</xdr:colOff>
      <xdr:row>106</xdr:row>
      <xdr:rowOff>140063</xdr:rowOff>
    </xdr:to>
    <xdr:sp macro="" textlink="">
      <xdr:nvSpPr>
        <xdr:cNvPr id="746" name="楕円 745"/>
        <xdr:cNvSpPr/>
      </xdr:nvSpPr>
      <xdr:spPr>
        <a:xfrm>
          <a:off x="19494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27032</xdr:rowOff>
    </xdr:from>
    <xdr:to>
      <xdr:col>98</xdr:col>
      <xdr:colOff>38100</xdr:colOff>
      <xdr:row>106</xdr:row>
      <xdr:rowOff>128632</xdr:rowOff>
    </xdr:to>
    <xdr:sp macro="" textlink="">
      <xdr:nvSpPr>
        <xdr:cNvPr id="747" name="楕円 746"/>
        <xdr:cNvSpPr/>
      </xdr:nvSpPr>
      <xdr:spPr>
        <a:xfrm>
          <a:off x="18605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89263</xdr:rowOff>
    </xdr:to>
    <xdr:cxnSp macro="">
      <xdr:nvCxnSpPr>
        <xdr:cNvPr id="748" name="直線コネクタ 747"/>
        <xdr:cNvCxnSpPr/>
      </xdr:nvCxnSpPr>
      <xdr:spPr>
        <a:xfrm>
          <a:off x="18656300" y="182515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749" name="n_1aveValue【公民館】&#10;一人当たり面積"/>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50"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751" name="n_3aveValue【公民館】&#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2" name="n_4aveValue【公民館】&#10;一人当たり面積"/>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153325</xdr:rowOff>
    </xdr:from>
    <xdr:ext cx="469744" cy="259045"/>
    <xdr:sp macro="" textlink="">
      <xdr:nvSpPr>
        <xdr:cNvPr id="753" name="n_1mainValue【公民館】&#10;一人当たり面積"/>
        <xdr:cNvSpPr txBox="1"/>
      </xdr:nvSpPr>
      <xdr:spPr>
        <a:xfrm>
          <a:off x="21075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156590</xdr:rowOff>
    </xdr:from>
    <xdr:ext cx="469744" cy="259045"/>
    <xdr:sp macro="" textlink="">
      <xdr:nvSpPr>
        <xdr:cNvPr id="754" name="n_3mainValue【公民館】&#10;一人当たり面積"/>
        <xdr:cNvSpPr txBox="1"/>
      </xdr:nvSpPr>
      <xdr:spPr>
        <a:xfrm>
          <a:off x="19310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145159</xdr:rowOff>
    </xdr:from>
    <xdr:ext cx="469744" cy="259045"/>
    <xdr:sp macro="" textlink="">
      <xdr:nvSpPr>
        <xdr:cNvPr id="755" name="n_4mainValue【公民館】&#10;一人当たり面積"/>
        <xdr:cNvSpPr txBox="1"/>
      </xdr:nvSpPr>
      <xdr:spPr>
        <a:xfrm>
          <a:off x="18421427" y="179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各数値については算定中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14,395
261.34
9,991,713
9,657,517
328,333
4,952,132
9,026,690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90" name="楕円 89"/>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91" name="楕円 90"/>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92" name="楕円 91"/>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166551</xdr:rowOff>
    </xdr:from>
    <xdr:to>
      <xdr:col>10</xdr:col>
      <xdr:colOff>114300</xdr:colOff>
      <xdr:row>61</xdr:row>
      <xdr:rowOff>17962</xdr:rowOff>
    </xdr:to>
    <xdr:cxnSp macro="">
      <xdr:nvCxnSpPr>
        <xdr:cNvPr id="93" name="直線コネクタ 92"/>
        <xdr:cNvCxnSpPr/>
      </xdr:nvCxnSpPr>
      <xdr:spPr>
        <a:xfrm>
          <a:off x="1130300" y="104535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4"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5"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6"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97"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98"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99" name="n_3main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100" name="n_4mainValue【体育館・プール】&#10;有形固定資産減価償却率"/>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4" name="直線コネクタ 123"/>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5"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26" name="直線コネクタ 125"/>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27"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28" name="直線コネクタ 127"/>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29"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0" name="フローチャート: 判断 129"/>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1" name="フローチャート: 判断 130"/>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2" name="フローチャート: 判断 131"/>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3" name="フローチャート: 判断 132"/>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34" name="フローチャート: 判断 133"/>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121920</xdr:rowOff>
    </xdr:from>
    <xdr:to>
      <xdr:col>50</xdr:col>
      <xdr:colOff>165100</xdr:colOff>
      <xdr:row>64</xdr:row>
      <xdr:rowOff>52070</xdr:rowOff>
    </xdr:to>
    <xdr:sp macro="" textlink="">
      <xdr:nvSpPr>
        <xdr:cNvPr id="140" name="楕円 139"/>
        <xdr:cNvSpPr/>
      </xdr:nvSpPr>
      <xdr:spPr>
        <a:xfrm>
          <a:off x="9588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2540</xdr:rowOff>
    </xdr:from>
    <xdr:to>
      <xdr:col>41</xdr:col>
      <xdr:colOff>101600</xdr:colOff>
      <xdr:row>61</xdr:row>
      <xdr:rowOff>104140</xdr:rowOff>
    </xdr:to>
    <xdr:sp macro="" textlink="">
      <xdr:nvSpPr>
        <xdr:cNvPr id="141" name="楕円 140"/>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160020</xdr:rowOff>
    </xdr:from>
    <xdr:to>
      <xdr:col>36</xdr:col>
      <xdr:colOff>165100</xdr:colOff>
      <xdr:row>61</xdr:row>
      <xdr:rowOff>90170</xdr:rowOff>
    </xdr:to>
    <xdr:sp macro="" textlink="">
      <xdr:nvSpPr>
        <xdr:cNvPr id="142" name="楕円 141"/>
        <xdr:cNvSpPr/>
      </xdr:nvSpPr>
      <xdr:spPr>
        <a:xfrm>
          <a:off x="6921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39370</xdr:rowOff>
    </xdr:from>
    <xdr:to>
      <xdr:col>41</xdr:col>
      <xdr:colOff>50800</xdr:colOff>
      <xdr:row>61</xdr:row>
      <xdr:rowOff>53340</xdr:rowOff>
    </xdr:to>
    <xdr:cxnSp macro="">
      <xdr:nvCxnSpPr>
        <xdr:cNvPr id="143" name="直線コネクタ 142"/>
        <xdr:cNvCxnSpPr/>
      </xdr:nvCxnSpPr>
      <xdr:spPr>
        <a:xfrm>
          <a:off x="6972300" y="104978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144"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45"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46"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147" name="n_4aveValue【体育館・プール】&#10;一人当たり面積"/>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43197</xdr:rowOff>
    </xdr:from>
    <xdr:ext cx="469744" cy="259045"/>
    <xdr:sp macro="" textlink="">
      <xdr:nvSpPr>
        <xdr:cNvPr id="148" name="n_1mainValue【体育館・プール】&#10;一人当たり面積"/>
        <xdr:cNvSpPr txBox="1"/>
      </xdr:nvSpPr>
      <xdr:spPr>
        <a:xfrm>
          <a:off x="93917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149" name="n_3mainValue【体育館・プール】&#10;一人当たり面積"/>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106697</xdr:rowOff>
    </xdr:from>
    <xdr:ext cx="469744" cy="259045"/>
    <xdr:sp macro="" textlink="">
      <xdr:nvSpPr>
        <xdr:cNvPr id="150" name="n_4mainValue【体育館・プール】&#10;一人当たり面積"/>
        <xdr:cNvSpPr txBox="1"/>
      </xdr:nvSpPr>
      <xdr:spPr>
        <a:xfrm>
          <a:off x="673742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9" name="正方形/長方形 1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0" name="正方形/長方形 1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1" name="正方形/長方形 1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2" name="正方形/長方形 1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3" name="正方形/長方形 1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4" name="正方形/長方形 1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5" name="正方形/長方形 1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6" name="正方形/長方形 16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7" name="正方形/長方形 1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8" name="正方形/長方形 1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9" name="正方形/長方形 1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0" name="正方形/長方形 1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1" name="正方形/長方形 1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2" name="正方形/長方形 1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3" name="正方形/長方形 1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4" name="正方形/長方形 1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5" name="テキスト ボックス 1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6" name="直線コネクタ 1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7" name="テキスト ボックス 1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8" name="直線コネクタ 1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79" name="テキスト ボックス 17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0" name="直線コネクタ 1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1" name="テキスト ボックス 1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2" name="直線コネクタ 1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3" name="テキスト ボックス 1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4" name="直線コネクタ 1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5" name="テキスト ボックス 1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6" name="直線コネクタ 1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7" name="テキスト ボックス 1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8" name="直線コネクタ 1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89" name="テキスト ボックス 18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191" name="直線コネクタ 190"/>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3" name="直線コネクタ 19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194"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195" name="直線コネクタ 194"/>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196"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197" name="フローチャート: 判断 196"/>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198" name="フローチャート: 判断 19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199" name="フローチャート: 判断 198"/>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00" name="フローチャート: 判断 199"/>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201" name="フローチャート: 判断 200"/>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2" name="テキスト ボックス 2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3" name="テキスト ボックス 2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4" name="テキスト ボックス 2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5" name="テキスト ボックス 2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6" name="テキスト ボックス 2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93980</xdr:rowOff>
    </xdr:from>
    <xdr:to>
      <xdr:col>20</xdr:col>
      <xdr:colOff>38100</xdr:colOff>
      <xdr:row>109</xdr:row>
      <xdr:rowOff>24130</xdr:rowOff>
    </xdr:to>
    <xdr:sp macro="" textlink="">
      <xdr:nvSpPr>
        <xdr:cNvPr id="207" name="楕円 206"/>
        <xdr:cNvSpPr/>
      </xdr:nvSpPr>
      <xdr:spPr>
        <a:xfrm>
          <a:off x="3746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208"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20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210"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211"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15257</xdr:rowOff>
    </xdr:from>
    <xdr:ext cx="405111" cy="259045"/>
    <xdr:sp macro="" textlink="">
      <xdr:nvSpPr>
        <xdr:cNvPr id="212" name="n_1mainValue【市民会館】&#10;有形固定資産減価償却率"/>
        <xdr:cNvSpPr txBox="1"/>
      </xdr:nvSpPr>
      <xdr:spPr>
        <a:xfrm>
          <a:off x="3582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0" name="正方形/長方形 2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1" name="テキスト ボックス 2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2" name="直線コネクタ 2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23" name="直線コネクタ 2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24" name="テキスト ボックス 2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25" name="直線コネクタ 2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26" name="テキスト ボックス 2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27" name="直線コネクタ 2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28" name="テキスト ボックス 2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29" name="直線コネクタ 2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0" name="テキスト ボックス 2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1" name="直線コネクタ 2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2" name="テキスト ボックス 2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234" name="直線コネクタ 233"/>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235"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236" name="直線コネクタ 235"/>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237"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238" name="直線コネクタ 237"/>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239"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240" name="フローチャート: 判断 239"/>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241" name="フローチャート: 判断 240"/>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242" name="フローチャート: 判断 241"/>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243" name="フローチャート: 判断 242"/>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244" name="フローチャート: 判断 243"/>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5" name="テキスト ボックス 2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6" name="テキスト ボックス 2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7" name="テキスト ボックス 2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8" name="テキスト ボックス 2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9" name="テキスト ボックス 2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250" name="楕円 249"/>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33799</xdr:rowOff>
    </xdr:from>
    <xdr:ext cx="469744" cy="259045"/>
    <xdr:sp macro="" textlink="">
      <xdr:nvSpPr>
        <xdr:cNvPr id="251"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252"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253"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254"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255" name="n_1mainValue【市民会館】&#10;一人当たり面積"/>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6" name="テキスト ボックス 2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8" name="テキスト ボックス 26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6" name="テキスト ボックス 2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8" name="テキスト ボックス 27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280" name="直線コネクタ 27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2" name="直線コネクタ 28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28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84" name="直線コネクタ 28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285"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286" name="フローチャート: 判断 28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287" name="フローチャート: 判断 28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288" name="フローチャート: 判断 28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289" name="フローチャート: 判断 28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290" name="フローチャート: 判断 28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296" name="楕円 295"/>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103505</xdr:rowOff>
    </xdr:from>
    <xdr:to>
      <xdr:col>72</xdr:col>
      <xdr:colOff>38100</xdr:colOff>
      <xdr:row>40</xdr:row>
      <xdr:rowOff>33655</xdr:rowOff>
    </xdr:to>
    <xdr:sp macro="" textlink="">
      <xdr:nvSpPr>
        <xdr:cNvPr id="297" name="楕円 296"/>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298"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299"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00"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01"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302" name="n_1mainValue【一般廃棄物処理施設】&#10;有形固定資産減価償却率"/>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24782</xdr:rowOff>
    </xdr:from>
    <xdr:ext cx="405111" cy="259045"/>
    <xdr:sp macro="" textlink="">
      <xdr:nvSpPr>
        <xdr:cNvPr id="303" name="n_3mainValue【一般廃棄物処理施設】&#10;有形固定資産減価償却率"/>
        <xdr:cNvSpPr txBox="1"/>
      </xdr:nvSpPr>
      <xdr:spPr>
        <a:xfrm>
          <a:off x="13500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5" name="テキスト ボックス 3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7" name="テキスト ボックス 31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9" name="テキスト ボックス 3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1" name="テキスト ボックス 3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3" name="テキスト ボックス 3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5" name="テキスト ボックス 3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27" name="直線コネクタ 326"/>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28"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29" name="直線コネクタ 328"/>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30"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31" name="直線コネクタ 330"/>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32"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33" name="フローチャート: 判断 332"/>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34" name="フローチャート: 判断 333"/>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35" name="フローチャート: 判断 334"/>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36" name="フローチャート: 判断 335"/>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37" name="フローチャート: 判断 336"/>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44355</xdr:rowOff>
    </xdr:from>
    <xdr:to>
      <xdr:col>112</xdr:col>
      <xdr:colOff>38100</xdr:colOff>
      <xdr:row>41</xdr:row>
      <xdr:rowOff>145955</xdr:rowOff>
    </xdr:to>
    <xdr:sp macro="" textlink="">
      <xdr:nvSpPr>
        <xdr:cNvPr id="343" name="楕円 342"/>
        <xdr:cNvSpPr/>
      </xdr:nvSpPr>
      <xdr:spPr>
        <a:xfrm>
          <a:off x="21272500" y="7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146893</xdr:rowOff>
    </xdr:from>
    <xdr:to>
      <xdr:col>102</xdr:col>
      <xdr:colOff>165100</xdr:colOff>
      <xdr:row>41</xdr:row>
      <xdr:rowOff>77043</xdr:rowOff>
    </xdr:to>
    <xdr:sp macro="" textlink="">
      <xdr:nvSpPr>
        <xdr:cNvPr id="344" name="楕円 343"/>
        <xdr:cNvSpPr/>
      </xdr:nvSpPr>
      <xdr:spPr>
        <a:xfrm>
          <a:off x="19494500" y="70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20521</xdr:rowOff>
    </xdr:from>
    <xdr:ext cx="599010" cy="259045"/>
    <xdr:sp macro="" textlink="">
      <xdr:nvSpPr>
        <xdr:cNvPr id="345"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346"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347"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348"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137082</xdr:rowOff>
    </xdr:from>
    <xdr:ext cx="534377" cy="259045"/>
    <xdr:sp macro="" textlink="">
      <xdr:nvSpPr>
        <xdr:cNvPr id="349" name="n_1mainValue【一般廃棄物処理施設】&#10;一人当たり有形固定資産（償却資産）額"/>
        <xdr:cNvSpPr txBox="1"/>
      </xdr:nvSpPr>
      <xdr:spPr>
        <a:xfrm>
          <a:off x="21043411" y="71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68170</xdr:rowOff>
    </xdr:from>
    <xdr:ext cx="534377" cy="259045"/>
    <xdr:sp macro="" textlink="">
      <xdr:nvSpPr>
        <xdr:cNvPr id="350" name="n_3mainValue【一般廃棄物処理施設】&#10;一人当たり有形固定資産（償却資産）額"/>
        <xdr:cNvSpPr txBox="1"/>
      </xdr:nvSpPr>
      <xdr:spPr>
        <a:xfrm>
          <a:off x="19278111" y="70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7" name="正方形/長方形 3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3" name="正方形/長方形 3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0" name="正方形/長方形 3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3" name="テキスト ボックス 39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95" name="テキスト ボックス 39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05" name="テキスト ボックス 40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08" name="直線コネクタ 407"/>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09"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10" name="直線コネクタ 409"/>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11"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12" name="直線コネクタ 411"/>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413"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14" name="フローチャート: 判断 41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15" name="フローチャート: 判断 414"/>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16" name="フローチャート: 判断 415"/>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17" name="フローチャート: 判断 41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418" name="フローチャート: 判断 41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424" name="楕円 423"/>
        <xdr:cNvSpPr/>
      </xdr:nvSpPr>
      <xdr:spPr>
        <a:xfrm>
          <a:off x="15430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25" name="楕円 424"/>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147864</xdr:rowOff>
    </xdr:from>
    <xdr:to>
      <xdr:col>67</xdr:col>
      <xdr:colOff>101600</xdr:colOff>
      <xdr:row>109</xdr:row>
      <xdr:rowOff>78014</xdr:rowOff>
    </xdr:to>
    <xdr:sp macro="" textlink="">
      <xdr:nvSpPr>
        <xdr:cNvPr id="426" name="楕円 425"/>
        <xdr:cNvSpPr/>
      </xdr:nvSpPr>
      <xdr:spPr>
        <a:xfrm>
          <a:off x="12763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35379</xdr:rowOff>
    </xdr:to>
    <xdr:cxnSp macro="">
      <xdr:nvCxnSpPr>
        <xdr:cNvPr id="427" name="直線コネクタ 426"/>
        <xdr:cNvCxnSpPr/>
      </xdr:nvCxnSpPr>
      <xdr:spPr>
        <a:xfrm>
          <a:off x="12814300" y="187152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428"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29"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30"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431"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432" name="n_1mainValue【庁舎】&#10;有形固定資産減価償却率"/>
        <xdr:cNvSpPr txBox="1"/>
      </xdr:nvSpPr>
      <xdr:spPr>
        <a:xfrm>
          <a:off x="15266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433"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434" name="n_4mainValue【庁舎】&#10;有形固定資産減価償却率"/>
        <xdr:cNvSpPr txBox="1"/>
      </xdr:nvSpPr>
      <xdr:spPr>
        <a:xfrm>
          <a:off x="12611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5" name="直線コネクタ 4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6" name="テキスト ボックス 4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7" name="直線コネクタ 4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8" name="テキスト ボックス 4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9" name="直線コネクタ 4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0" name="テキスト ボックス 4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1" name="直線コネクタ 4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2" name="テキスト ボックス 4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3" name="直線コネクタ 4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4" name="テキスト ボックス 4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5" name="直線コネクタ 4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6" name="テキスト ボックス 4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460" name="直線コネクタ 459"/>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461"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462" name="直線コネクタ 461"/>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463"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464" name="直線コネクタ 463"/>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465"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466" name="フローチャート: 判断 465"/>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467" name="フローチャート: 判断 466"/>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468" name="フローチャート: 判断 467"/>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469" name="フローチャート: 判断 468"/>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470" name="フローチャート: 判断 469"/>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1" name="テキスト ボックス 4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2" name="テキスト ボックス 4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3" name="テキスト ボックス 4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4" name="テキスト ボックス 4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5" name="テキスト ボックス 4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15602</xdr:rowOff>
    </xdr:from>
    <xdr:to>
      <xdr:col>112</xdr:col>
      <xdr:colOff>38100</xdr:colOff>
      <xdr:row>107</xdr:row>
      <xdr:rowOff>117202</xdr:rowOff>
    </xdr:to>
    <xdr:sp macro="" textlink="">
      <xdr:nvSpPr>
        <xdr:cNvPr id="476" name="楕円 475"/>
        <xdr:cNvSpPr/>
      </xdr:nvSpPr>
      <xdr:spPr>
        <a:xfrm>
          <a:off x="2127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56424</xdr:rowOff>
    </xdr:from>
    <xdr:to>
      <xdr:col>102</xdr:col>
      <xdr:colOff>165100</xdr:colOff>
      <xdr:row>107</xdr:row>
      <xdr:rowOff>158024</xdr:rowOff>
    </xdr:to>
    <xdr:sp macro="" textlink="">
      <xdr:nvSpPr>
        <xdr:cNvPr id="477" name="楕円 476"/>
        <xdr:cNvSpPr/>
      </xdr:nvSpPr>
      <xdr:spPr>
        <a:xfrm>
          <a:off x="19494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478" name="楕円 477"/>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107224</xdr:rowOff>
    </xdr:to>
    <xdr:cxnSp macro="">
      <xdr:nvCxnSpPr>
        <xdr:cNvPr id="479" name="直線コネクタ 478"/>
        <xdr:cNvCxnSpPr/>
      </xdr:nvCxnSpPr>
      <xdr:spPr>
        <a:xfrm>
          <a:off x="18656300" y="18400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480"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481"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482"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483"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108329</xdr:rowOff>
    </xdr:from>
    <xdr:ext cx="469744" cy="259045"/>
    <xdr:sp macro="" textlink="">
      <xdr:nvSpPr>
        <xdr:cNvPr id="484" name="n_1mainValue【庁舎】&#10;一人当たり面積"/>
        <xdr:cNvSpPr txBox="1"/>
      </xdr:nvSpPr>
      <xdr:spPr>
        <a:xfrm>
          <a:off x="210757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149151</xdr:rowOff>
    </xdr:from>
    <xdr:ext cx="469744" cy="259045"/>
    <xdr:sp macro="" textlink="">
      <xdr:nvSpPr>
        <xdr:cNvPr id="485" name="n_3mainValue【庁舎】&#10;一人当たり面積"/>
        <xdr:cNvSpPr txBox="1"/>
      </xdr:nvSpPr>
      <xdr:spPr>
        <a:xfrm>
          <a:off x="19310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486" name="n_4mainValue【庁舎】&#10;一人当たり面積"/>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7" name="正方形/長方形 4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8" name="正方形/長方形 4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9" name="テキスト ボックス 4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各数値については算定中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9991713</v>
      </c>
      <c r="BO4" s="433"/>
      <c r="BP4" s="433"/>
      <c r="BQ4" s="433"/>
      <c r="BR4" s="433"/>
      <c r="BS4" s="433"/>
      <c r="BT4" s="433"/>
      <c r="BU4" s="434"/>
      <c r="BV4" s="432">
        <v>8098742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9657517</v>
      </c>
      <c r="BO5" s="470"/>
      <c r="BP5" s="470"/>
      <c r="BQ5" s="470"/>
      <c r="BR5" s="470"/>
      <c r="BS5" s="470"/>
      <c r="BT5" s="470"/>
      <c r="BU5" s="471"/>
      <c r="BV5" s="469">
        <v>7828071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86.1</v>
      </c>
      <c r="CU5" s="467"/>
      <c r="CV5" s="467"/>
      <c r="CW5" s="467"/>
      <c r="CX5" s="467"/>
      <c r="CY5" s="467"/>
      <c r="CZ5" s="467"/>
      <c r="DA5" s="468"/>
      <c r="DB5" s="466">
        <v>84.3</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334196</v>
      </c>
      <c r="BO6" s="470"/>
      <c r="BP6" s="470"/>
      <c r="BQ6" s="470"/>
      <c r="BR6" s="470"/>
      <c r="BS6" s="470"/>
      <c r="BT6" s="470"/>
      <c r="BU6" s="471"/>
      <c r="BV6" s="469">
        <v>270671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89.6</v>
      </c>
      <c r="CU6" s="507"/>
      <c r="CV6" s="507"/>
      <c r="CW6" s="507"/>
      <c r="CX6" s="507"/>
      <c r="CY6" s="507"/>
      <c r="CZ6" s="507"/>
      <c r="DA6" s="508"/>
      <c r="DB6" s="506">
        <v>88.5</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5863</v>
      </c>
      <c r="BO7" s="470"/>
      <c r="BP7" s="470"/>
      <c r="BQ7" s="470"/>
      <c r="BR7" s="470"/>
      <c r="BS7" s="470"/>
      <c r="BT7" s="470"/>
      <c r="BU7" s="471"/>
      <c r="BV7" s="469">
        <v>13800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4952132</v>
      </c>
      <c r="CU7" s="470"/>
      <c r="CV7" s="470"/>
      <c r="CW7" s="470"/>
      <c r="CX7" s="470"/>
      <c r="CY7" s="470"/>
      <c r="CZ7" s="470"/>
      <c r="DA7" s="471"/>
      <c r="DB7" s="469">
        <v>4943023</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328333</v>
      </c>
      <c r="BO8" s="470"/>
      <c r="BP8" s="470"/>
      <c r="BQ8" s="470"/>
      <c r="BR8" s="470"/>
      <c r="BS8" s="470"/>
      <c r="BT8" s="470"/>
      <c r="BU8" s="471"/>
      <c r="BV8" s="469">
        <v>256871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0.57999999999999996</v>
      </c>
      <c r="CU8" s="510"/>
      <c r="CV8" s="510"/>
      <c r="CW8" s="510"/>
      <c r="CX8" s="510"/>
      <c r="CY8" s="510"/>
      <c r="CZ8" s="510"/>
      <c r="DA8" s="511"/>
      <c r="DB8" s="509">
        <v>0.55000000000000004</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15018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71462</v>
      </c>
      <c r="BO9" s="470"/>
      <c r="BP9" s="470"/>
      <c r="BQ9" s="470"/>
      <c r="BR9" s="470"/>
      <c r="BS9" s="470"/>
      <c r="BT9" s="470"/>
      <c r="BU9" s="471"/>
      <c r="BV9" s="469">
        <v>36143</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9.1999999999999993</v>
      </c>
      <c r="CU9" s="467"/>
      <c r="CV9" s="467"/>
      <c r="CW9" s="467"/>
      <c r="CX9" s="467"/>
      <c r="CY9" s="467"/>
      <c r="CZ9" s="467"/>
      <c r="DA9" s="468"/>
      <c r="DB9" s="466">
        <v>10.1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117</v>
      </c>
      <c r="M10" s="499"/>
      <c r="N10" s="499"/>
      <c r="O10" s="499"/>
      <c r="P10" s="499"/>
      <c r="Q10" s="500"/>
      <c r="R10" s="520">
        <v>15568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108</v>
      </c>
      <c r="AV10" s="502"/>
      <c r="AW10" s="502"/>
      <c r="AX10" s="502"/>
      <c r="AY10" s="503" t="s">
        <v>119</v>
      </c>
      <c r="AZ10" s="504"/>
      <c r="BA10" s="504"/>
      <c r="BB10" s="504"/>
      <c r="BC10" s="504"/>
      <c r="BD10" s="504"/>
      <c r="BE10" s="504"/>
      <c r="BF10" s="504"/>
      <c r="BG10" s="504"/>
      <c r="BH10" s="504"/>
      <c r="BI10" s="504"/>
      <c r="BJ10" s="504"/>
      <c r="BK10" s="504"/>
      <c r="BL10" s="504"/>
      <c r="BM10" s="505"/>
      <c r="BN10" s="469">
        <v>132051</v>
      </c>
      <c r="BO10" s="470"/>
      <c r="BP10" s="470"/>
      <c r="BQ10" s="470"/>
      <c r="BR10" s="470"/>
      <c r="BS10" s="470"/>
      <c r="BT10" s="470"/>
      <c r="BU10" s="471"/>
      <c r="BV10" s="469">
        <v>114043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16892</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200001</v>
      </c>
      <c r="BO12" s="470"/>
      <c r="BP12" s="470"/>
      <c r="BQ12" s="470"/>
      <c r="BR12" s="470"/>
      <c r="BS12" s="470"/>
      <c r="BT12" s="470"/>
      <c r="BU12" s="471"/>
      <c r="BV12" s="469">
        <v>300000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137</v>
      </c>
      <c r="N13" s="561"/>
      <c r="O13" s="561"/>
      <c r="P13" s="561"/>
      <c r="Q13" s="562"/>
      <c r="R13" s="553">
        <v>14395</v>
      </c>
      <c r="S13" s="554"/>
      <c r="T13" s="554"/>
      <c r="U13" s="554"/>
      <c r="V13" s="555"/>
      <c r="W13" s="485" t="s">
        <v>138</v>
      </c>
      <c r="X13" s="486"/>
      <c r="Y13" s="486"/>
      <c r="Z13" s="486"/>
      <c r="AA13" s="486"/>
      <c r="AB13" s="476"/>
      <c r="AC13" s="520">
        <v>709</v>
      </c>
      <c r="AD13" s="521"/>
      <c r="AE13" s="521"/>
      <c r="AF13" s="521"/>
      <c r="AG13" s="563"/>
      <c r="AH13" s="520">
        <v>756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3512</v>
      </c>
      <c r="BO13" s="470"/>
      <c r="BP13" s="470"/>
      <c r="BQ13" s="470"/>
      <c r="BR13" s="470"/>
      <c r="BS13" s="470"/>
      <c r="BT13" s="470"/>
      <c r="BU13" s="471"/>
      <c r="BV13" s="469">
        <v>-149814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7.2</v>
      </c>
      <c r="CU13" s="467"/>
      <c r="CV13" s="467"/>
      <c r="CW13" s="467"/>
      <c r="CX13" s="467"/>
      <c r="CY13" s="467"/>
      <c r="CZ13" s="467"/>
      <c r="DA13" s="468"/>
      <c r="DB13" s="466">
        <v>7.4</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143</v>
      </c>
      <c r="M14" s="551"/>
      <c r="N14" s="551"/>
      <c r="O14" s="551"/>
      <c r="P14" s="551"/>
      <c r="Q14" s="552"/>
      <c r="R14" s="553">
        <v>16642</v>
      </c>
      <c r="S14" s="554"/>
      <c r="T14" s="554"/>
      <c r="U14" s="554"/>
      <c r="V14" s="555"/>
      <c r="W14" s="459"/>
      <c r="X14" s="460"/>
      <c r="Y14" s="460"/>
      <c r="Z14" s="460"/>
      <c r="AA14" s="460"/>
      <c r="AB14" s="449"/>
      <c r="AC14" s="556">
        <v>9.3000000000000007</v>
      </c>
      <c r="AD14" s="557"/>
      <c r="AE14" s="557"/>
      <c r="AF14" s="557"/>
      <c r="AG14" s="558"/>
      <c r="AH14" s="556">
        <v>9.4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77.2</v>
      </c>
      <c r="CU14" s="568"/>
      <c r="CV14" s="568"/>
      <c r="CW14" s="568"/>
      <c r="CX14" s="568"/>
      <c r="CY14" s="568"/>
      <c r="CZ14" s="568"/>
      <c r="DA14" s="569"/>
      <c r="DB14" s="567">
        <v>76.599999999999994</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145</v>
      </c>
      <c r="N15" s="561"/>
      <c r="O15" s="561"/>
      <c r="P15" s="561"/>
      <c r="Q15" s="562"/>
      <c r="R15" s="553">
        <v>14665</v>
      </c>
      <c r="S15" s="554"/>
      <c r="T15" s="554"/>
      <c r="U15" s="554"/>
      <c r="V15" s="555"/>
      <c r="W15" s="485" t="s">
        <v>146</v>
      </c>
      <c r="X15" s="486"/>
      <c r="Y15" s="486"/>
      <c r="Z15" s="486"/>
      <c r="AA15" s="486"/>
      <c r="AB15" s="476"/>
      <c r="AC15" s="520">
        <v>925</v>
      </c>
      <c r="AD15" s="521"/>
      <c r="AE15" s="521"/>
      <c r="AF15" s="521"/>
      <c r="AG15" s="563"/>
      <c r="AH15" s="520">
        <v>965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2433869</v>
      </c>
      <c r="BO15" s="433"/>
      <c r="BP15" s="433"/>
      <c r="BQ15" s="433"/>
      <c r="BR15" s="433"/>
      <c r="BS15" s="433"/>
      <c r="BT15" s="433"/>
      <c r="BU15" s="434"/>
      <c r="BV15" s="432">
        <v>2374950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12.2</v>
      </c>
      <c r="AD16" s="557"/>
      <c r="AE16" s="557"/>
      <c r="AF16" s="557"/>
      <c r="AG16" s="558"/>
      <c r="AH16" s="556">
        <v>12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4063729</v>
      </c>
      <c r="BO16" s="470"/>
      <c r="BP16" s="470"/>
      <c r="BQ16" s="470"/>
      <c r="BR16" s="470"/>
      <c r="BS16" s="470"/>
      <c r="BT16" s="470"/>
      <c r="BU16" s="471"/>
      <c r="BV16" s="469">
        <v>4033167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5957</v>
      </c>
      <c r="AD17" s="521"/>
      <c r="AE17" s="521"/>
      <c r="AF17" s="521"/>
      <c r="AG17" s="563"/>
      <c r="AH17" s="520">
        <v>6322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3124677</v>
      </c>
      <c r="BO17" s="470"/>
      <c r="BP17" s="470"/>
      <c r="BQ17" s="470"/>
      <c r="BR17" s="470"/>
      <c r="BS17" s="470"/>
      <c r="BT17" s="470"/>
      <c r="BU17" s="471"/>
      <c r="BV17" s="469">
        <v>3047311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261.33999999999997</v>
      </c>
      <c r="M18" s="585"/>
      <c r="N18" s="585"/>
      <c r="O18" s="585"/>
      <c r="P18" s="585"/>
      <c r="Q18" s="585"/>
      <c r="R18" s="586"/>
      <c r="S18" s="586"/>
      <c r="T18" s="586"/>
      <c r="U18" s="586"/>
      <c r="V18" s="587"/>
      <c r="W18" s="487"/>
      <c r="X18" s="488"/>
      <c r="Y18" s="488"/>
      <c r="Z18" s="488"/>
      <c r="AA18" s="488"/>
      <c r="AB18" s="479"/>
      <c r="AC18" s="588">
        <v>78.5</v>
      </c>
      <c r="AD18" s="589"/>
      <c r="AE18" s="589"/>
      <c r="AF18" s="589"/>
      <c r="AG18" s="590"/>
      <c r="AH18" s="588">
        <v>78.599999999999994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4465352</v>
      </c>
      <c r="BO18" s="470"/>
      <c r="BP18" s="470"/>
      <c r="BQ18" s="470"/>
      <c r="BR18" s="470"/>
      <c r="BS18" s="470"/>
      <c r="BT18" s="470"/>
      <c r="BU18" s="471"/>
      <c r="BV18" s="469">
        <v>4193604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57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6584232</v>
      </c>
      <c r="BO19" s="470"/>
      <c r="BP19" s="470"/>
      <c r="BQ19" s="470"/>
      <c r="BR19" s="470"/>
      <c r="BS19" s="470"/>
      <c r="BT19" s="470"/>
      <c r="BU19" s="471"/>
      <c r="BV19" s="469">
        <v>6077773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6974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9026690</v>
      </c>
      <c r="BO23" s="470"/>
      <c r="BP23" s="470"/>
      <c r="BQ23" s="470"/>
      <c r="BR23" s="470"/>
      <c r="BS23" s="470"/>
      <c r="BT23" s="470"/>
      <c r="BU23" s="471"/>
      <c r="BV23" s="469">
        <v>8600062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7000</v>
      </c>
      <c r="R24" s="521"/>
      <c r="S24" s="521"/>
      <c r="T24" s="521"/>
      <c r="U24" s="521"/>
      <c r="V24" s="563"/>
      <c r="W24" s="622"/>
      <c r="X24" s="610"/>
      <c r="Y24" s="611"/>
      <c r="Z24" s="519" t="s">
        <v>170</v>
      </c>
      <c r="AA24" s="499"/>
      <c r="AB24" s="499"/>
      <c r="AC24" s="499"/>
      <c r="AD24" s="499"/>
      <c r="AE24" s="499"/>
      <c r="AF24" s="499"/>
      <c r="AG24" s="500"/>
      <c r="AH24" s="520">
        <v>157</v>
      </c>
      <c r="AI24" s="521"/>
      <c r="AJ24" s="521"/>
      <c r="AK24" s="521"/>
      <c r="AL24" s="563"/>
      <c r="AM24" s="520">
        <v>458754</v>
      </c>
      <c r="AN24" s="521"/>
      <c r="AO24" s="521"/>
      <c r="AP24" s="521"/>
      <c r="AQ24" s="521"/>
      <c r="AR24" s="563"/>
      <c r="AS24" s="520">
        <v>2922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7066747</v>
      </c>
      <c r="BO24" s="470"/>
      <c r="BP24" s="470"/>
      <c r="BQ24" s="470"/>
      <c r="BR24" s="470"/>
      <c r="BS24" s="470"/>
      <c r="BT24" s="470"/>
      <c r="BU24" s="471"/>
      <c r="BV24" s="469">
        <v>7384434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6000</v>
      </c>
      <c r="R25" s="521"/>
      <c r="S25" s="521"/>
      <c r="T25" s="521"/>
      <c r="U25" s="521"/>
      <c r="V25" s="563"/>
      <c r="W25" s="622"/>
      <c r="X25" s="610"/>
      <c r="Y25" s="611"/>
      <c r="Z25" s="519" t="s">
        <v>173</v>
      </c>
      <c r="AA25" s="499"/>
      <c r="AB25" s="499"/>
      <c r="AC25" s="499"/>
      <c r="AD25" s="499"/>
      <c r="AE25" s="499"/>
      <c r="AF25" s="499"/>
      <c r="AG25" s="500"/>
      <c r="AH25" s="520" t="s">
        <v>136</v>
      </c>
      <c r="AI25" s="521"/>
      <c r="AJ25" s="521"/>
      <c r="AK25" s="521"/>
      <c r="AL25" s="563"/>
      <c r="AM25" s="520" t="s">
        <v>136</v>
      </c>
      <c r="AN25" s="521"/>
      <c r="AO25" s="521"/>
      <c r="AP25" s="521"/>
      <c r="AQ25" s="521"/>
      <c r="AR25" s="563"/>
      <c r="AS25" s="520" t="s">
        <v>127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2553632</v>
      </c>
      <c r="BO25" s="433"/>
      <c r="BP25" s="433"/>
      <c r="BQ25" s="433"/>
      <c r="BR25" s="433"/>
      <c r="BS25" s="433"/>
      <c r="BT25" s="433"/>
      <c r="BU25" s="434"/>
      <c r="BV25" s="432">
        <v>301562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5500</v>
      </c>
      <c r="R26" s="521"/>
      <c r="S26" s="521"/>
      <c r="T26" s="521"/>
      <c r="U26" s="521"/>
      <c r="V26" s="563"/>
      <c r="W26" s="622"/>
      <c r="X26" s="610"/>
      <c r="Y26" s="611"/>
      <c r="Z26" s="519" t="s">
        <v>176</v>
      </c>
      <c r="AA26" s="632"/>
      <c r="AB26" s="632"/>
      <c r="AC26" s="632"/>
      <c r="AD26" s="632"/>
      <c r="AE26" s="632"/>
      <c r="AF26" s="632"/>
      <c r="AG26" s="633"/>
      <c r="AH26" s="520">
        <v>5</v>
      </c>
      <c r="AI26" s="521"/>
      <c r="AJ26" s="521"/>
      <c r="AK26" s="521"/>
      <c r="AL26" s="563"/>
      <c r="AM26" s="520">
        <v>15785</v>
      </c>
      <c r="AN26" s="521"/>
      <c r="AO26" s="521"/>
      <c r="AP26" s="521"/>
      <c r="AQ26" s="521"/>
      <c r="AR26" s="563"/>
      <c r="AS26" s="520">
        <v>3157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136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2680</v>
      </c>
      <c r="R27" s="521"/>
      <c r="S27" s="521"/>
      <c r="T27" s="521"/>
      <c r="U27" s="521"/>
      <c r="V27" s="563"/>
      <c r="W27" s="622"/>
      <c r="X27" s="610"/>
      <c r="Y27" s="611"/>
      <c r="Z27" s="519" t="s">
        <v>179</v>
      </c>
      <c r="AA27" s="499"/>
      <c r="AB27" s="499"/>
      <c r="AC27" s="499"/>
      <c r="AD27" s="499"/>
      <c r="AE27" s="499"/>
      <c r="AF27" s="499"/>
      <c r="AG27" s="500"/>
      <c r="AH27" s="520" t="s">
        <v>136</v>
      </c>
      <c r="AI27" s="521"/>
      <c r="AJ27" s="521"/>
      <c r="AK27" s="521"/>
      <c r="AL27" s="563"/>
      <c r="AM27" s="520" t="s">
        <v>136</v>
      </c>
      <c r="AN27" s="521"/>
      <c r="AO27" s="521"/>
      <c r="AP27" s="521"/>
      <c r="AQ27" s="521"/>
      <c r="AR27" s="563"/>
      <c r="AS27" s="520" t="s">
        <v>136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312977</v>
      </c>
      <c r="BO27" s="646"/>
      <c r="BP27" s="646"/>
      <c r="BQ27" s="646"/>
      <c r="BR27" s="646"/>
      <c r="BS27" s="646"/>
      <c r="BT27" s="646"/>
      <c r="BU27" s="647"/>
      <c r="BV27" s="645">
        <v>312966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2180</v>
      </c>
      <c r="R28" s="521"/>
      <c r="S28" s="521"/>
      <c r="T28" s="521"/>
      <c r="U28" s="521"/>
      <c r="V28" s="563"/>
      <c r="W28" s="622"/>
      <c r="X28" s="610"/>
      <c r="Y28" s="611"/>
      <c r="Z28" s="519" t="s">
        <v>182</v>
      </c>
      <c r="AA28" s="499"/>
      <c r="AB28" s="499"/>
      <c r="AC28" s="499"/>
      <c r="AD28" s="499"/>
      <c r="AE28" s="499"/>
      <c r="AF28" s="499"/>
      <c r="AG28" s="500"/>
      <c r="AH28" s="520" t="s">
        <v>183</v>
      </c>
      <c r="AI28" s="521"/>
      <c r="AJ28" s="521"/>
      <c r="AK28" s="521"/>
      <c r="AL28" s="563"/>
      <c r="AM28" s="520" t="s">
        <v>136</v>
      </c>
      <c r="AN28" s="521"/>
      <c r="AO28" s="521"/>
      <c r="AP28" s="521"/>
      <c r="AQ28" s="521"/>
      <c r="AR28" s="563"/>
      <c r="AS28" s="520" t="s">
        <v>127</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582309</v>
      </c>
      <c r="BO28" s="433"/>
      <c r="BP28" s="433"/>
      <c r="BQ28" s="433"/>
      <c r="BR28" s="433"/>
      <c r="BS28" s="433"/>
      <c r="BT28" s="433"/>
      <c r="BU28" s="434"/>
      <c r="BV28" s="432">
        <v>650259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14</v>
      </c>
      <c r="M29" s="521"/>
      <c r="N29" s="521"/>
      <c r="O29" s="521"/>
      <c r="P29" s="563"/>
      <c r="Q29" s="520">
        <v>1790</v>
      </c>
      <c r="R29" s="521"/>
      <c r="S29" s="521"/>
      <c r="T29" s="521"/>
      <c r="U29" s="521"/>
      <c r="V29" s="563"/>
      <c r="W29" s="623"/>
      <c r="X29" s="624"/>
      <c r="Y29" s="625"/>
      <c r="Z29" s="519" t="s">
        <v>186</v>
      </c>
      <c r="AA29" s="499"/>
      <c r="AB29" s="499"/>
      <c r="AC29" s="499"/>
      <c r="AD29" s="499"/>
      <c r="AE29" s="499"/>
      <c r="AF29" s="499"/>
      <c r="AG29" s="500"/>
      <c r="AH29" s="520">
        <v>157</v>
      </c>
      <c r="AI29" s="521"/>
      <c r="AJ29" s="521"/>
      <c r="AK29" s="521"/>
      <c r="AL29" s="563"/>
      <c r="AM29" s="520">
        <v>458754</v>
      </c>
      <c r="AN29" s="521"/>
      <c r="AO29" s="521"/>
      <c r="AP29" s="521"/>
      <c r="AQ29" s="521"/>
      <c r="AR29" s="563"/>
      <c r="AS29" s="520">
        <v>2922</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2643</v>
      </c>
      <c r="BO29" s="470"/>
      <c r="BP29" s="470"/>
      <c r="BQ29" s="470"/>
      <c r="BR29" s="470"/>
      <c r="BS29" s="470"/>
      <c r="BT29" s="470"/>
      <c r="BU29" s="471"/>
      <c r="BV29" s="469">
        <v>2643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96.1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1049034</v>
      </c>
      <c r="BO30" s="646"/>
      <c r="BP30" s="646"/>
      <c r="BQ30" s="646"/>
      <c r="BR30" s="646"/>
      <c r="BS30" s="646"/>
      <c r="BT30" s="646"/>
      <c r="BU30" s="647"/>
      <c r="BV30" s="645">
        <v>709912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後志広域連合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地方卸売市場事業特別会計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羊蹄山麓環境衛生組合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介護保険サービス事業特別会計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羊蹄山ろく消防組合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後志教育研修センター</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6jOR5k7JuaURdRCU6IyuzP4evgKbvlDhxmdv97N/cnFed0j7M+9PjPDvIRNo0w3gqupI+mLbH+emxrVpi0Y6eA==" saltValue="UrpX3KjycVC3v1f/T6vN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226</v>
      </c>
      <c r="C5" s="672"/>
      <c r="D5" s="672"/>
      <c r="E5" s="672"/>
      <c r="F5" s="672"/>
      <c r="G5" s="672"/>
      <c r="H5" s="672"/>
      <c r="I5" s="672"/>
      <c r="J5" s="672"/>
      <c r="K5" s="672"/>
      <c r="L5" s="672"/>
      <c r="M5" s="672"/>
      <c r="N5" s="672"/>
      <c r="O5" s="672"/>
      <c r="P5" s="672"/>
      <c r="Q5" s="673"/>
      <c r="R5" s="674">
        <v>3121464</v>
      </c>
      <c r="S5" s="675"/>
      <c r="T5" s="675"/>
      <c r="U5" s="675"/>
      <c r="V5" s="675"/>
      <c r="W5" s="675"/>
      <c r="X5" s="675"/>
      <c r="Y5" s="676"/>
      <c r="Z5" s="677">
        <v>31.2</v>
      </c>
      <c r="AA5" s="677"/>
      <c r="AB5" s="677"/>
      <c r="AC5" s="677"/>
      <c r="AD5" s="678">
        <v>2858008</v>
      </c>
      <c r="AE5" s="678"/>
      <c r="AF5" s="678"/>
      <c r="AG5" s="678"/>
      <c r="AH5" s="678"/>
      <c r="AI5" s="678"/>
      <c r="AJ5" s="678"/>
      <c r="AK5" s="678"/>
      <c r="AL5" s="679">
        <v>57.3</v>
      </c>
      <c r="AM5" s="680"/>
      <c r="AN5" s="680"/>
      <c r="AO5" s="681"/>
      <c r="AP5" s="671" t="s">
        <v>227</v>
      </c>
      <c r="AQ5" s="672"/>
      <c r="AR5" s="672"/>
      <c r="AS5" s="672"/>
      <c r="AT5" s="672"/>
      <c r="AU5" s="672"/>
      <c r="AV5" s="672"/>
      <c r="AW5" s="672"/>
      <c r="AX5" s="672"/>
      <c r="AY5" s="672"/>
      <c r="AZ5" s="672"/>
      <c r="BA5" s="672"/>
      <c r="BB5" s="672"/>
      <c r="BC5" s="672"/>
      <c r="BD5" s="672"/>
      <c r="BE5" s="672"/>
      <c r="BF5" s="673"/>
      <c r="BG5" s="685">
        <v>2813840</v>
      </c>
      <c r="BH5" s="686"/>
      <c r="BI5" s="686"/>
      <c r="BJ5" s="686"/>
      <c r="BK5" s="686"/>
      <c r="BL5" s="686"/>
      <c r="BM5" s="686"/>
      <c r="BN5" s="687"/>
      <c r="BO5" s="688">
        <v>90.1</v>
      </c>
      <c r="BP5" s="688"/>
      <c r="BQ5" s="688"/>
      <c r="BR5" s="688"/>
      <c r="BS5" s="689">
        <v>40769</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97998</v>
      </c>
      <c r="S6" s="686"/>
      <c r="T6" s="686"/>
      <c r="U6" s="686"/>
      <c r="V6" s="686"/>
      <c r="W6" s="686"/>
      <c r="X6" s="686"/>
      <c r="Y6" s="687"/>
      <c r="Z6" s="688">
        <v>1</v>
      </c>
      <c r="AA6" s="688"/>
      <c r="AB6" s="688"/>
      <c r="AC6" s="688"/>
      <c r="AD6" s="689">
        <v>97998</v>
      </c>
      <c r="AE6" s="689"/>
      <c r="AF6" s="689"/>
      <c r="AG6" s="689"/>
      <c r="AH6" s="689"/>
      <c r="AI6" s="689"/>
      <c r="AJ6" s="689"/>
      <c r="AK6" s="689"/>
      <c r="AL6" s="690">
        <v>2</v>
      </c>
      <c r="AM6" s="691"/>
      <c r="AN6" s="691"/>
      <c r="AO6" s="692"/>
      <c r="AP6" s="682" t="s">
        <v>232</v>
      </c>
      <c r="AQ6" s="683"/>
      <c r="AR6" s="683"/>
      <c r="AS6" s="683"/>
      <c r="AT6" s="683"/>
      <c r="AU6" s="683"/>
      <c r="AV6" s="683"/>
      <c r="AW6" s="683"/>
      <c r="AX6" s="683"/>
      <c r="AY6" s="683"/>
      <c r="AZ6" s="683"/>
      <c r="BA6" s="683"/>
      <c r="BB6" s="683"/>
      <c r="BC6" s="683"/>
      <c r="BD6" s="683"/>
      <c r="BE6" s="683"/>
      <c r="BF6" s="684"/>
      <c r="BG6" s="685">
        <v>2813840</v>
      </c>
      <c r="BH6" s="686"/>
      <c r="BI6" s="686"/>
      <c r="BJ6" s="686"/>
      <c r="BK6" s="686"/>
      <c r="BL6" s="686"/>
      <c r="BM6" s="686"/>
      <c r="BN6" s="687"/>
      <c r="BO6" s="688">
        <v>90.1</v>
      </c>
      <c r="BP6" s="688"/>
      <c r="BQ6" s="688"/>
      <c r="BR6" s="688"/>
      <c r="BS6" s="689">
        <v>40769</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88420</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88420</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1520</v>
      </c>
      <c r="S7" s="686"/>
      <c r="T7" s="686"/>
      <c r="U7" s="686"/>
      <c r="V7" s="686"/>
      <c r="W7" s="686"/>
      <c r="X7" s="686"/>
      <c r="Y7" s="687"/>
      <c r="Z7" s="688">
        <v>0</v>
      </c>
      <c r="AA7" s="688"/>
      <c r="AB7" s="688"/>
      <c r="AC7" s="688"/>
      <c r="AD7" s="689">
        <v>1520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1209351</v>
      </c>
      <c r="BH7" s="686"/>
      <c r="BI7" s="686"/>
      <c r="BJ7" s="686"/>
      <c r="BK7" s="686"/>
      <c r="BL7" s="686"/>
      <c r="BM7" s="686"/>
      <c r="BN7" s="687"/>
      <c r="BO7" s="688">
        <v>38.700000000000003</v>
      </c>
      <c r="BP7" s="688"/>
      <c r="BQ7" s="688"/>
      <c r="BR7" s="688"/>
      <c r="BS7" s="689">
        <v>40769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2097878</v>
      </c>
      <c r="CS7" s="686"/>
      <c r="CT7" s="686"/>
      <c r="CU7" s="686"/>
      <c r="CV7" s="686"/>
      <c r="CW7" s="686"/>
      <c r="CX7" s="686"/>
      <c r="CY7" s="687"/>
      <c r="CZ7" s="688">
        <v>21.7</v>
      </c>
      <c r="DA7" s="688"/>
      <c r="DB7" s="688"/>
      <c r="DC7" s="688"/>
      <c r="DD7" s="694">
        <v>587163</v>
      </c>
      <c r="DE7" s="686"/>
      <c r="DF7" s="686"/>
      <c r="DG7" s="686"/>
      <c r="DH7" s="686"/>
      <c r="DI7" s="686"/>
      <c r="DJ7" s="686"/>
      <c r="DK7" s="686"/>
      <c r="DL7" s="686"/>
      <c r="DM7" s="686"/>
      <c r="DN7" s="686"/>
      <c r="DO7" s="686"/>
      <c r="DP7" s="687"/>
      <c r="DQ7" s="694">
        <v>1211175</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4990</v>
      </c>
      <c r="S8" s="686"/>
      <c r="T8" s="686"/>
      <c r="U8" s="686"/>
      <c r="V8" s="686"/>
      <c r="W8" s="686"/>
      <c r="X8" s="686"/>
      <c r="Y8" s="687"/>
      <c r="Z8" s="688">
        <v>0</v>
      </c>
      <c r="AA8" s="688"/>
      <c r="AB8" s="688"/>
      <c r="AC8" s="688"/>
      <c r="AD8" s="689">
        <v>4990</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29058</v>
      </c>
      <c r="BH8" s="686"/>
      <c r="BI8" s="686"/>
      <c r="BJ8" s="686"/>
      <c r="BK8" s="686"/>
      <c r="BL8" s="686"/>
      <c r="BM8" s="686"/>
      <c r="BN8" s="687"/>
      <c r="BO8" s="688">
        <v>0.9</v>
      </c>
      <c r="BP8" s="688"/>
      <c r="BQ8" s="688"/>
      <c r="BR8" s="688"/>
      <c r="BS8" s="694" t="s">
        <v>127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1893077</v>
      </c>
      <c r="CS8" s="686"/>
      <c r="CT8" s="686"/>
      <c r="CU8" s="686"/>
      <c r="CV8" s="686"/>
      <c r="CW8" s="686"/>
      <c r="CX8" s="686"/>
      <c r="CY8" s="687"/>
      <c r="CZ8" s="688">
        <v>19.600000000000001</v>
      </c>
      <c r="DA8" s="688"/>
      <c r="DB8" s="688"/>
      <c r="DC8" s="688"/>
      <c r="DD8" s="694">
        <v>30796</v>
      </c>
      <c r="DE8" s="686"/>
      <c r="DF8" s="686"/>
      <c r="DG8" s="686"/>
      <c r="DH8" s="686"/>
      <c r="DI8" s="686"/>
      <c r="DJ8" s="686"/>
      <c r="DK8" s="686"/>
      <c r="DL8" s="686"/>
      <c r="DM8" s="686"/>
      <c r="DN8" s="686"/>
      <c r="DO8" s="686"/>
      <c r="DP8" s="687"/>
      <c r="DQ8" s="694">
        <v>1055838</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3268</v>
      </c>
      <c r="S9" s="686"/>
      <c r="T9" s="686"/>
      <c r="U9" s="686"/>
      <c r="V9" s="686"/>
      <c r="W9" s="686"/>
      <c r="X9" s="686"/>
      <c r="Y9" s="687"/>
      <c r="Z9" s="688">
        <v>0</v>
      </c>
      <c r="AA9" s="688"/>
      <c r="AB9" s="688"/>
      <c r="AC9" s="688"/>
      <c r="AD9" s="689">
        <v>3268</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881437</v>
      </c>
      <c r="BH9" s="686"/>
      <c r="BI9" s="686"/>
      <c r="BJ9" s="686"/>
      <c r="BK9" s="686"/>
      <c r="BL9" s="686"/>
      <c r="BM9" s="686"/>
      <c r="BN9" s="687"/>
      <c r="BO9" s="688">
        <v>28.2</v>
      </c>
      <c r="BP9" s="688"/>
      <c r="BQ9" s="688"/>
      <c r="BR9" s="688"/>
      <c r="BS9" s="694" t="s">
        <v>127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718080</v>
      </c>
      <c r="CS9" s="686"/>
      <c r="CT9" s="686"/>
      <c r="CU9" s="686"/>
      <c r="CV9" s="686"/>
      <c r="CW9" s="686"/>
      <c r="CX9" s="686"/>
      <c r="CY9" s="687"/>
      <c r="CZ9" s="688">
        <v>7.4</v>
      </c>
      <c r="DA9" s="688"/>
      <c r="DB9" s="688"/>
      <c r="DC9" s="688"/>
      <c r="DD9" s="694">
        <v>6469</v>
      </c>
      <c r="DE9" s="686"/>
      <c r="DF9" s="686"/>
      <c r="DG9" s="686"/>
      <c r="DH9" s="686"/>
      <c r="DI9" s="686"/>
      <c r="DJ9" s="686"/>
      <c r="DK9" s="686"/>
      <c r="DL9" s="686"/>
      <c r="DM9" s="686"/>
      <c r="DN9" s="686"/>
      <c r="DO9" s="686"/>
      <c r="DP9" s="687"/>
      <c r="DQ9" s="694">
        <v>629854</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244</v>
      </c>
      <c r="AE10" s="689"/>
      <c r="AF10" s="689"/>
      <c r="AG10" s="689"/>
      <c r="AH10" s="689"/>
      <c r="AI10" s="689"/>
      <c r="AJ10" s="689"/>
      <c r="AK10" s="689"/>
      <c r="AL10" s="690" t="s">
        <v>127</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92949</v>
      </c>
      <c r="BH10" s="686"/>
      <c r="BI10" s="686"/>
      <c r="BJ10" s="686"/>
      <c r="BK10" s="686"/>
      <c r="BL10" s="686"/>
      <c r="BM10" s="686"/>
      <c r="BN10" s="687"/>
      <c r="BO10" s="688">
        <v>3</v>
      </c>
      <c r="BP10" s="688"/>
      <c r="BQ10" s="688"/>
      <c r="BR10" s="688"/>
      <c r="BS10" s="694" t="s">
        <v>127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31951</v>
      </c>
      <c r="CS10" s="686"/>
      <c r="CT10" s="686"/>
      <c r="CU10" s="686"/>
      <c r="CV10" s="686"/>
      <c r="CW10" s="686"/>
      <c r="CX10" s="686"/>
      <c r="CY10" s="687"/>
      <c r="CZ10" s="688">
        <v>0.3</v>
      </c>
      <c r="DA10" s="688"/>
      <c r="DB10" s="688"/>
      <c r="DC10" s="688"/>
      <c r="DD10" s="694">
        <v>982</v>
      </c>
      <c r="DE10" s="686"/>
      <c r="DF10" s="686"/>
      <c r="DG10" s="686"/>
      <c r="DH10" s="686"/>
      <c r="DI10" s="686"/>
      <c r="DJ10" s="686"/>
      <c r="DK10" s="686"/>
      <c r="DL10" s="686"/>
      <c r="DM10" s="686"/>
      <c r="DN10" s="686"/>
      <c r="DO10" s="686"/>
      <c r="DP10" s="687"/>
      <c r="DQ10" s="694">
        <v>16618</v>
      </c>
      <c r="DR10" s="686"/>
      <c r="DS10" s="686"/>
      <c r="DT10" s="686"/>
      <c r="DU10" s="686"/>
      <c r="DV10" s="686"/>
      <c r="DW10" s="686"/>
      <c r="DX10" s="686"/>
      <c r="DY10" s="686"/>
      <c r="DZ10" s="686"/>
      <c r="EA10" s="686"/>
      <c r="EB10" s="686"/>
      <c r="EC10" s="695"/>
    </row>
    <row r="11" spans="2:143" ht="11.25" customHeight="1">
      <c r="B11" s="682" t="s">
        <v>247</v>
      </c>
      <c r="C11" s="683"/>
      <c r="D11" s="683"/>
      <c r="E11" s="683"/>
      <c r="F11" s="683"/>
      <c r="G11" s="683"/>
      <c r="H11" s="683"/>
      <c r="I11" s="683"/>
      <c r="J11" s="683"/>
      <c r="K11" s="683"/>
      <c r="L11" s="683"/>
      <c r="M11" s="683"/>
      <c r="N11" s="683"/>
      <c r="O11" s="683"/>
      <c r="P11" s="683"/>
      <c r="Q11" s="684"/>
      <c r="R11" s="685">
        <v>303511</v>
      </c>
      <c r="S11" s="686"/>
      <c r="T11" s="686"/>
      <c r="U11" s="686"/>
      <c r="V11" s="686"/>
      <c r="W11" s="686"/>
      <c r="X11" s="686"/>
      <c r="Y11" s="687"/>
      <c r="Z11" s="690">
        <v>3</v>
      </c>
      <c r="AA11" s="691"/>
      <c r="AB11" s="691"/>
      <c r="AC11" s="703"/>
      <c r="AD11" s="694">
        <v>303511</v>
      </c>
      <c r="AE11" s="686"/>
      <c r="AF11" s="686"/>
      <c r="AG11" s="686"/>
      <c r="AH11" s="686"/>
      <c r="AI11" s="686"/>
      <c r="AJ11" s="686"/>
      <c r="AK11" s="687"/>
      <c r="AL11" s="690">
        <v>6.1</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205907</v>
      </c>
      <c r="BH11" s="686"/>
      <c r="BI11" s="686"/>
      <c r="BJ11" s="686"/>
      <c r="BK11" s="686"/>
      <c r="BL11" s="686"/>
      <c r="BM11" s="686"/>
      <c r="BN11" s="687"/>
      <c r="BO11" s="688">
        <v>6.6</v>
      </c>
      <c r="BP11" s="688"/>
      <c r="BQ11" s="688"/>
      <c r="BR11" s="688"/>
      <c r="BS11" s="694">
        <v>40769</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881789</v>
      </c>
      <c r="CS11" s="686"/>
      <c r="CT11" s="686"/>
      <c r="CU11" s="686"/>
      <c r="CV11" s="686"/>
      <c r="CW11" s="686"/>
      <c r="CX11" s="686"/>
      <c r="CY11" s="687"/>
      <c r="CZ11" s="688">
        <v>9.1</v>
      </c>
      <c r="DA11" s="688"/>
      <c r="DB11" s="688"/>
      <c r="DC11" s="688"/>
      <c r="DD11" s="694">
        <v>687434</v>
      </c>
      <c r="DE11" s="686"/>
      <c r="DF11" s="686"/>
      <c r="DG11" s="686"/>
      <c r="DH11" s="686"/>
      <c r="DI11" s="686"/>
      <c r="DJ11" s="686"/>
      <c r="DK11" s="686"/>
      <c r="DL11" s="686"/>
      <c r="DM11" s="686"/>
      <c r="DN11" s="686"/>
      <c r="DO11" s="686"/>
      <c r="DP11" s="687"/>
      <c r="DQ11" s="694">
        <v>148158</v>
      </c>
      <c r="DR11" s="686"/>
      <c r="DS11" s="686"/>
      <c r="DT11" s="686"/>
      <c r="DU11" s="686"/>
      <c r="DV11" s="686"/>
      <c r="DW11" s="686"/>
      <c r="DX11" s="686"/>
      <c r="DY11" s="686"/>
      <c r="DZ11" s="686"/>
      <c r="EA11" s="686"/>
      <c r="EB11" s="686"/>
      <c r="EC11" s="695"/>
    </row>
    <row r="12" spans="2:143" ht="11.25" customHeight="1">
      <c r="B12" s="682" t="s">
        <v>250</v>
      </c>
      <c r="C12" s="683"/>
      <c r="D12" s="683"/>
      <c r="E12" s="683"/>
      <c r="F12" s="683"/>
      <c r="G12" s="683"/>
      <c r="H12" s="683"/>
      <c r="I12" s="683"/>
      <c r="J12" s="683"/>
      <c r="K12" s="683"/>
      <c r="L12" s="683"/>
      <c r="M12" s="683"/>
      <c r="N12" s="683"/>
      <c r="O12" s="683"/>
      <c r="P12" s="683"/>
      <c r="Q12" s="684"/>
      <c r="R12" s="685">
        <v>7841</v>
      </c>
      <c r="S12" s="686"/>
      <c r="T12" s="686"/>
      <c r="U12" s="686"/>
      <c r="V12" s="686"/>
      <c r="W12" s="686"/>
      <c r="X12" s="686"/>
      <c r="Y12" s="687"/>
      <c r="Z12" s="688">
        <v>0.1</v>
      </c>
      <c r="AA12" s="688"/>
      <c r="AB12" s="688"/>
      <c r="AC12" s="688"/>
      <c r="AD12" s="689">
        <v>7841</v>
      </c>
      <c r="AE12" s="689"/>
      <c r="AF12" s="689"/>
      <c r="AG12" s="689"/>
      <c r="AH12" s="689"/>
      <c r="AI12" s="689"/>
      <c r="AJ12" s="689"/>
      <c r="AK12" s="689"/>
      <c r="AL12" s="690">
        <v>0.2</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1376044</v>
      </c>
      <c r="BH12" s="686"/>
      <c r="BI12" s="686"/>
      <c r="BJ12" s="686"/>
      <c r="BK12" s="686"/>
      <c r="BL12" s="686"/>
      <c r="BM12" s="686"/>
      <c r="BN12" s="687"/>
      <c r="BO12" s="688">
        <v>44.1</v>
      </c>
      <c r="BP12" s="688"/>
      <c r="BQ12" s="688"/>
      <c r="BR12" s="688"/>
      <c r="BS12" s="694" t="s">
        <v>244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154341</v>
      </c>
      <c r="CS12" s="686"/>
      <c r="CT12" s="686"/>
      <c r="CU12" s="686"/>
      <c r="CV12" s="686"/>
      <c r="CW12" s="686"/>
      <c r="CX12" s="686"/>
      <c r="CY12" s="687"/>
      <c r="CZ12" s="688">
        <v>1.6</v>
      </c>
      <c r="DA12" s="688"/>
      <c r="DB12" s="688"/>
      <c r="DC12" s="688"/>
      <c r="DD12" s="694">
        <v>4784</v>
      </c>
      <c r="DE12" s="686"/>
      <c r="DF12" s="686"/>
      <c r="DG12" s="686"/>
      <c r="DH12" s="686"/>
      <c r="DI12" s="686"/>
      <c r="DJ12" s="686"/>
      <c r="DK12" s="686"/>
      <c r="DL12" s="686"/>
      <c r="DM12" s="686"/>
      <c r="DN12" s="686"/>
      <c r="DO12" s="686"/>
      <c r="DP12" s="687"/>
      <c r="DQ12" s="694">
        <v>148631</v>
      </c>
      <c r="DR12" s="686"/>
      <c r="DS12" s="686"/>
      <c r="DT12" s="686"/>
      <c r="DU12" s="686"/>
      <c r="DV12" s="686"/>
      <c r="DW12" s="686"/>
      <c r="DX12" s="686"/>
      <c r="DY12" s="686"/>
      <c r="DZ12" s="686"/>
      <c r="EA12" s="686"/>
      <c r="EB12" s="686"/>
      <c r="EC12" s="695"/>
    </row>
    <row r="13" spans="2:143" ht="11.25" customHeight="1">
      <c r="B13" s="682" t="s">
        <v>253</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244</v>
      </c>
      <c r="AE13" s="689"/>
      <c r="AF13" s="689"/>
      <c r="AG13" s="689"/>
      <c r="AH13" s="689"/>
      <c r="AI13" s="689"/>
      <c r="AJ13" s="689"/>
      <c r="AK13" s="689"/>
      <c r="AL13" s="690" t="s">
        <v>127</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1361724</v>
      </c>
      <c r="BH13" s="686"/>
      <c r="BI13" s="686"/>
      <c r="BJ13" s="686"/>
      <c r="BK13" s="686"/>
      <c r="BL13" s="686"/>
      <c r="BM13" s="686"/>
      <c r="BN13" s="687"/>
      <c r="BO13" s="688">
        <v>43.6</v>
      </c>
      <c r="BP13" s="688"/>
      <c r="BQ13" s="688"/>
      <c r="BR13" s="688"/>
      <c r="BS13" s="694" t="s">
        <v>127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1678581</v>
      </c>
      <c r="CS13" s="686"/>
      <c r="CT13" s="686"/>
      <c r="CU13" s="686"/>
      <c r="CV13" s="686"/>
      <c r="CW13" s="686"/>
      <c r="CX13" s="686"/>
      <c r="CY13" s="687"/>
      <c r="CZ13" s="688">
        <v>17.399999999999999</v>
      </c>
      <c r="DA13" s="688"/>
      <c r="DB13" s="688"/>
      <c r="DC13" s="688"/>
      <c r="DD13" s="694">
        <v>788694</v>
      </c>
      <c r="DE13" s="686"/>
      <c r="DF13" s="686"/>
      <c r="DG13" s="686"/>
      <c r="DH13" s="686"/>
      <c r="DI13" s="686"/>
      <c r="DJ13" s="686"/>
      <c r="DK13" s="686"/>
      <c r="DL13" s="686"/>
      <c r="DM13" s="686"/>
      <c r="DN13" s="686"/>
      <c r="DO13" s="686"/>
      <c r="DP13" s="687"/>
      <c r="DQ13" s="694">
        <v>1087098</v>
      </c>
      <c r="DR13" s="686"/>
      <c r="DS13" s="686"/>
      <c r="DT13" s="686"/>
      <c r="DU13" s="686"/>
      <c r="DV13" s="686"/>
      <c r="DW13" s="686"/>
      <c r="DX13" s="686"/>
      <c r="DY13" s="686"/>
      <c r="DZ13" s="686"/>
      <c r="EA13" s="686"/>
      <c r="EB13" s="686"/>
      <c r="EC13" s="695"/>
    </row>
    <row r="14" spans="2:143" ht="11.25" customHeight="1">
      <c r="B14" s="682" t="s">
        <v>256</v>
      </c>
      <c r="C14" s="683"/>
      <c r="D14" s="683"/>
      <c r="E14" s="683"/>
      <c r="F14" s="683"/>
      <c r="G14" s="683"/>
      <c r="H14" s="683"/>
      <c r="I14" s="683"/>
      <c r="J14" s="683"/>
      <c r="K14" s="683"/>
      <c r="L14" s="683"/>
      <c r="M14" s="683"/>
      <c r="N14" s="683"/>
      <c r="O14" s="683"/>
      <c r="P14" s="683"/>
      <c r="Q14" s="684"/>
      <c r="R14" s="685">
        <v>10291</v>
      </c>
      <c r="S14" s="686"/>
      <c r="T14" s="686"/>
      <c r="U14" s="686"/>
      <c r="V14" s="686"/>
      <c r="W14" s="686"/>
      <c r="X14" s="686"/>
      <c r="Y14" s="687"/>
      <c r="Z14" s="688">
        <v>0.1</v>
      </c>
      <c r="AA14" s="688"/>
      <c r="AB14" s="688"/>
      <c r="AC14" s="688"/>
      <c r="AD14" s="689">
        <v>10291</v>
      </c>
      <c r="AE14" s="689"/>
      <c r="AF14" s="689"/>
      <c r="AG14" s="689"/>
      <c r="AH14" s="689"/>
      <c r="AI14" s="689"/>
      <c r="AJ14" s="689"/>
      <c r="AK14" s="689"/>
      <c r="AL14" s="690">
        <v>0.2</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37952</v>
      </c>
      <c r="BH14" s="686"/>
      <c r="BI14" s="686"/>
      <c r="BJ14" s="686"/>
      <c r="BK14" s="686"/>
      <c r="BL14" s="686"/>
      <c r="BM14" s="686"/>
      <c r="BN14" s="687"/>
      <c r="BO14" s="688">
        <v>1.2</v>
      </c>
      <c r="BP14" s="688"/>
      <c r="BQ14" s="688"/>
      <c r="BR14" s="688"/>
      <c r="BS14" s="694" t="s">
        <v>244</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387366</v>
      </c>
      <c r="CS14" s="686"/>
      <c r="CT14" s="686"/>
      <c r="CU14" s="686"/>
      <c r="CV14" s="686"/>
      <c r="CW14" s="686"/>
      <c r="CX14" s="686"/>
      <c r="CY14" s="687"/>
      <c r="CZ14" s="688">
        <v>4</v>
      </c>
      <c r="DA14" s="688"/>
      <c r="DB14" s="688"/>
      <c r="DC14" s="688"/>
      <c r="DD14" s="694">
        <v>627</v>
      </c>
      <c r="DE14" s="686"/>
      <c r="DF14" s="686"/>
      <c r="DG14" s="686"/>
      <c r="DH14" s="686"/>
      <c r="DI14" s="686"/>
      <c r="DJ14" s="686"/>
      <c r="DK14" s="686"/>
      <c r="DL14" s="686"/>
      <c r="DM14" s="686"/>
      <c r="DN14" s="686"/>
      <c r="DO14" s="686"/>
      <c r="DP14" s="687"/>
      <c r="DQ14" s="694">
        <v>378167</v>
      </c>
      <c r="DR14" s="686"/>
      <c r="DS14" s="686"/>
      <c r="DT14" s="686"/>
      <c r="DU14" s="686"/>
      <c r="DV14" s="686"/>
      <c r="DW14" s="686"/>
      <c r="DX14" s="686"/>
      <c r="DY14" s="686"/>
      <c r="DZ14" s="686"/>
      <c r="EA14" s="686"/>
      <c r="EB14" s="686"/>
      <c r="EC14" s="695"/>
    </row>
    <row r="15" spans="2:143" ht="11.25" customHeight="1">
      <c r="B15" s="682" t="s">
        <v>259</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244</v>
      </c>
      <c r="AE15" s="689"/>
      <c r="AF15" s="689"/>
      <c r="AG15" s="689"/>
      <c r="AH15" s="689"/>
      <c r="AI15" s="689"/>
      <c r="AJ15" s="689"/>
      <c r="AK15" s="689"/>
      <c r="AL15" s="690" t="s">
        <v>127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190493</v>
      </c>
      <c r="BH15" s="686"/>
      <c r="BI15" s="686"/>
      <c r="BJ15" s="686"/>
      <c r="BK15" s="686"/>
      <c r="BL15" s="686"/>
      <c r="BM15" s="686"/>
      <c r="BN15" s="687"/>
      <c r="BO15" s="688">
        <v>6.1</v>
      </c>
      <c r="BP15" s="688"/>
      <c r="BQ15" s="688"/>
      <c r="BR15" s="688"/>
      <c r="BS15" s="694" t="s">
        <v>127</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1041502</v>
      </c>
      <c r="CS15" s="686"/>
      <c r="CT15" s="686"/>
      <c r="CU15" s="686"/>
      <c r="CV15" s="686"/>
      <c r="CW15" s="686"/>
      <c r="CX15" s="686"/>
      <c r="CY15" s="687"/>
      <c r="CZ15" s="688">
        <v>10.8</v>
      </c>
      <c r="DA15" s="688"/>
      <c r="DB15" s="688"/>
      <c r="DC15" s="688"/>
      <c r="DD15" s="694">
        <v>48760</v>
      </c>
      <c r="DE15" s="686"/>
      <c r="DF15" s="686"/>
      <c r="DG15" s="686"/>
      <c r="DH15" s="686"/>
      <c r="DI15" s="686"/>
      <c r="DJ15" s="686"/>
      <c r="DK15" s="686"/>
      <c r="DL15" s="686"/>
      <c r="DM15" s="686"/>
      <c r="DN15" s="686"/>
      <c r="DO15" s="686"/>
      <c r="DP15" s="687"/>
      <c r="DQ15" s="694">
        <v>880777</v>
      </c>
      <c r="DR15" s="686"/>
      <c r="DS15" s="686"/>
      <c r="DT15" s="686"/>
      <c r="DU15" s="686"/>
      <c r="DV15" s="686"/>
      <c r="DW15" s="686"/>
      <c r="DX15" s="686"/>
      <c r="DY15" s="686"/>
      <c r="DZ15" s="686"/>
      <c r="EA15" s="686"/>
      <c r="EB15" s="686"/>
      <c r="EC15" s="695"/>
    </row>
    <row r="16" spans="2:143" ht="11.25" customHeight="1">
      <c r="B16" s="682" t="s">
        <v>262</v>
      </c>
      <c r="C16" s="683"/>
      <c r="D16" s="683"/>
      <c r="E16" s="683"/>
      <c r="F16" s="683"/>
      <c r="G16" s="683"/>
      <c r="H16" s="683"/>
      <c r="I16" s="683"/>
      <c r="J16" s="683"/>
      <c r="K16" s="683"/>
      <c r="L16" s="683"/>
      <c r="M16" s="683"/>
      <c r="N16" s="683"/>
      <c r="O16" s="683"/>
      <c r="P16" s="683"/>
      <c r="Q16" s="684"/>
      <c r="R16" s="685">
        <v>2971</v>
      </c>
      <c r="S16" s="686"/>
      <c r="T16" s="686"/>
      <c r="U16" s="686"/>
      <c r="V16" s="686"/>
      <c r="W16" s="686"/>
      <c r="X16" s="686"/>
      <c r="Y16" s="687"/>
      <c r="Z16" s="688">
        <v>0</v>
      </c>
      <c r="AA16" s="688"/>
      <c r="AB16" s="688"/>
      <c r="AC16" s="688"/>
      <c r="AD16" s="689">
        <v>2971</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244</v>
      </c>
      <c r="BP16" s="688"/>
      <c r="BQ16" s="688"/>
      <c r="BR16" s="688"/>
      <c r="BS16" s="694" t="s">
        <v>127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127</v>
      </c>
      <c r="DA16" s="688"/>
      <c r="DB16" s="688"/>
      <c r="DC16" s="688"/>
      <c r="DD16" s="694" t="s">
        <v>244</v>
      </c>
      <c r="DE16" s="686"/>
      <c r="DF16" s="686"/>
      <c r="DG16" s="686"/>
      <c r="DH16" s="686"/>
      <c r="DI16" s="686"/>
      <c r="DJ16" s="686"/>
      <c r="DK16" s="686"/>
      <c r="DL16" s="686"/>
      <c r="DM16" s="686"/>
      <c r="DN16" s="686"/>
      <c r="DO16" s="686"/>
      <c r="DP16" s="687"/>
      <c r="DQ16" s="694" t="s">
        <v>244</v>
      </c>
      <c r="DR16" s="686"/>
      <c r="DS16" s="686"/>
      <c r="DT16" s="686"/>
      <c r="DU16" s="686"/>
      <c r="DV16" s="686"/>
      <c r="DW16" s="686"/>
      <c r="DX16" s="686"/>
      <c r="DY16" s="686"/>
      <c r="DZ16" s="686"/>
      <c r="EA16" s="686"/>
      <c r="EB16" s="686"/>
      <c r="EC16" s="695"/>
    </row>
    <row r="17" spans="2:133" ht="11.25" customHeight="1">
      <c r="B17" s="682" t="s">
        <v>265</v>
      </c>
      <c r="C17" s="683"/>
      <c r="D17" s="683"/>
      <c r="E17" s="683"/>
      <c r="F17" s="683"/>
      <c r="G17" s="683"/>
      <c r="H17" s="683"/>
      <c r="I17" s="683"/>
      <c r="J17" s="683"/>
      <c r="K17" s="683"/>
      <c r="L17" s="683"/>
      <c r="M17" s="683"/>
      <c r="N17" s="683"/>
      <c r="O17" s="683"/>
      <c r="P17" s="683"/>
      <c r="Q17" s="684"/>
      <c r="R17" s="685">
        <v>25442</v>
      </c>
      <c r="S17" s="686"/>
      <c r="T17" s="686"/>
      <c r="U17" s="686"/>
      <c r="V17" s="686"/>
      <c r="W17" s="686"/>
      <c r="X17" s="686"/>
      <c r="Y17" s="687"/>
      <c r="Z17" s="688">
        <v>0.3</v>
      </c>
      <c r="AA17" s="688"/>
      <c r="AB17" s="688"/>
      <c r="AC17" s="688"/>
      <c r="AD17" s="689">
        <v>25442</v>
      </c>
      <c r="AE17" s="689"/>
      <c r="AF17" s="689"/>
      <c r="AG17" s="689"/>
      <c r="AH17" s="689"/>
      <c r="AI17" s="689"/>
      <c r="AJ17" s="689"/>
      <c r="AK17" s="689"/>
      <c r="AL17" s="690">
        <v>0.5</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244</v>
      </c>
      <c r="BP17" s="688"/>
      <c r="BQ17" s="688"/>
      <c r="BR17" s="688"/>
      <c r="BS17" s="694" t="s">
        <v>127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684532</v>
      </c>
      <c r="CS17" s="686"/>
      <c r="CT17" s="686"/>
      <c r="CU17" s="686"/>
      <c r="CV17" s="686"/>
      <c r="CW17" s="686"/>
      <c r="CX17" s="686"/>
      <c r="CY17" s="687"/>
      <c r="CZ17" s="688">
        <v>7.1</v>
      </c>
      <c r="DA17" s="688"/>
      <c r="DB17" s="688"/>
      <c r="DC17" s="688"/>
      <c r="DD17" s="694" t="s">
        <v>244</v>
      </c>
      <c r="DE17" s="686"/>
      <c r="DF17" s="686"/>
      <c r="DG17" s="686"/>
      <c r="DH17" s="686"/>
      <c r="DI17" s="686"/>
      <c r="DJ17" s="686"/>
      <c r="DK17" s="686"/>
      <c r="DL17" s="686"/>
      <c r="DM17" s="686"/>
      <c r="DN17" s="686"/>
      <c r="DO17" s="686"/>
      <c r="DP17" s="687"/>
      <c r="DQ17" s="694">
        <v>605300</v>
      </c>
      <c r="DR17" s="686"/>
      <c r="DS17" s="686"/>
      <c r="DT17" s="686"/>
      <c r="DU17" s="686"/>
      <c r="DV17" s="686"/>
      <c r="DW17" s="686"/>
      <c r="DX17" s="686"/>
      <c r="DY17" s="686"/>
      <c r="DZ17" s="686"/>
      <c r="EA17" s="686"/>
      <c r="EB17" s="686"/>
      <c r="EC17" s="695"/>
    </row>
    <row r="18" spans="2:133" ht="11.25" customHeight="1">
      <c r="B18" s="682" t="s">
        <v>268</v>
      </c>
      <c r="C18" s="683"/>
      <c r="D18" s="683"/>
      <c r="E18" s="683"/>
      <c r="F18" s="683"/>
      <c r="G18" s="683"/>
      <c r="H18" s="683"/>
      <c r="I18" s="683"/>
      <c r="J18" s="683"/>
      <c r="K18" s="683"/>
      <c r="L18" s="683"/>
      <c r="M18" s="683"/>
      <c r="N18" s="683"/>
      <c r="O18" s="683"/>
      <c r="P18" s="683"/>
      <c r="Q18" s="684"/>
      <c r="R18" s="685">
        <v>7347</v>
      </c>
      <c r="S18" s="686"/>
      <c r="T18" s="686"/>
      <c r="U18" s="686"/>
      <c r="V18" s="686"/>
      <c r="W18" s="686"/>
      <c r="X18" s="686"/>
      <c r="Y18" s="687"/>
      <c r="Z18" s="688">
        <v>0.1</v>
      </c>
      <c r="AA18" s="688"/>
      <c r="AB18" s="688"/>
      <c r="AC18" s="688"/>
      <c r="AD18" s="689">
        <v>7347</v>
      </c>
      <c r="AE18" s="689"/>
      <c r="AF18" s="689"/>
      <c r="AG18" s="689"/>
      <c r="AH18" s="689"/>
      <c r="AI18" s="689"/>
      <c r="AJ18" s="689"/>
      <c r="AK18" s="689"/>
      <c r="AL18" s="690">
        <v>0.1</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244</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c r="B19" s="682" t="s">
        <v>271</v>
      </c>
      <c r="C19" s="683"/>
      <c r="D19" s="683"/>
      <c r="E19" s="683"/>
      <c r="F19" s="683"/>
      <c r="G19" s="683"/>
      <c r="H19" s="683"/>
      <c r="I19" s="683"/>
      <c r="J19" s="683"/>
      <c r="K19" s="683"/>
      <c r="L19" s="683"/>
      <c r="M19" s="683"/>
      <c r="N19" s="683"/>
      <c r="O19" s="683"/>
      <c r="P19" s="683"/>
      <c r="Q19" s="684"/>
      <c r="R19" s="685">
        <v>1524</v>
      </c>
      <c r="S19" s="686"/>
      <c r="T19" s="686"/>
      <c r="U19" s="686"/>
      <c r="V19" s="686"/>
      <c r="W19" s="686"/>
      <c r="X19" s="686"/>
      <c r="Y19" s="687"/>
      <c r="Z19" s="688">
        <v>0</v>
      </c>
      <c r="AA19" s="688"/>
      <c r="AB19" s="688"/>
      <c r="AC19" s="688"/>
      <c r="AD19" s="689">
        <v>1524</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307624</v>
      </c>
      <c r="BH19" s="686"/>
      <c r="BI19" s="686"/>
      <c r="BJ19" s="686"/>
      <c r="BK19" s="686"/>
      <c r="BL19" s="686"/>
      <c r="BM19" s="686"/>
      <c r="BN19" s="687"/>
      <c r="BO19" s="688">
        <v>9.9</v>
      </c>
      <c r="BP19" s="688"/>
      <c r="BQ19" s="688"/>
      <c r="BR19" s="688"/>
      <c r="BS19" s="694" t="s">
        <v>127</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244</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274</v>
      </c>
      <c r="C20" s="683"/>
      <c r="D20" s="683"/>
      <c r="E20" s="683"/>
      <c r="F20" s="683"/>
      <c r="G20" s="683"/>
      <c r="H20" s="683"/>
      <c r="I20" s="683"/>
      <c r="J20" s="683"/>
      <c r="K20" s="683"/>
      <c r="L20" s="683"/>
      <c r="M20" s="683"/>
      <c r="N20" s="683"/>
      <c r="O20" s="683"/>
      <c r="P20" s="683"/>
      <c r="Q20" s="684"/>
      <c r="R20" s="685">
        <v>317</v>
      </c>
      <c r="S20" s="686"/>
      <c r="T20" s="686"/>
      <c r="U20" s="686"/>
      <c r="V20" s="686"/>
      <c r="W20" s="686"/>
      <c r="X20" s="686"/>
      <c r="Y20" s="687"/>
      <c r="Z20" s="688">
        <v>0</v>
      </c>
      <c r="AA20" s="688"/>
      <c r="AB20" s="688"/>
      <c r="AC20" s="688"/>
      <c r="AD20" s="689">
        <v>317</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131143</v>
      </c>
      <c r="BH20" s="686"/>
      <c r="BI20" s="686"/>
      <c r="BJ20" s="686"/>
      <c r="BK20" s="686"/>
      <c r="BL20" s="686"/>
      <c r="BM20" s="686"/>
      <c r="BN20" s="687"/>
      <c r="BO20" s="688">
        <v>4.2</v>
      </c>
      <c r="BP20" s="688"/>
      <c r="BQ20" s="688"/>
      <c r="BR20" s="688"/>
      <c r="BS20" s="694" t="s">
        <v>127</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9657517</v>
      </c>
      <c r="CS20" s="686"/>
      <c r="CT20" s="686"/>
      <c r="CU20" s="686"/>
      <c r="CV20" s="686"/>
      <c r="CW20" s="686"/>
      <c r="CX20" s="686"/>
      <c r="CY20" s="687"/>
      <c r="CZ20" s="688">
        <v>100</v>
      </c>
      <c r="DA20" s="688"/>
      <c r="DB20" s="688"/>
      <c r="DC20" s="688"/>
      <c r="DD20" s="694">
        <v>2155709</v>
      </c>
      <c r="DE20" s="686"/>
      <c r="DF20" s="686"/>
      <c r="DG20" s="686"/>
      <c r="DH20" s="686"/>
      <c r="DI20" s="686"/>
      <c r="DJ20" s="686"/>
      <c r="DK20" s="686"/>
      <c r="DL20" s="686"/>
      <c r="DM20" s="686"/>
      <c r="DN20" s="686"/>
      <c r="DO20" s="686"/>
      <c r="DP20" s="687"/>
      <c r="DQ20" s="694">
        <v>6250036</v>
      </c>
      <c r="DR20" s="686"/>
      <c r="DS20" s="686"/>
      <c r="DT20" s="686"/>
      <c r="DU20" s="686"/>
      <c r="DV20" s="686"/>
      <c r="DW20" s="686"/>
      <c r="DX20" s="686"/>
      <c r="DY20" s="686"/>
      <c r="DZ20" s="686"/>
      <c r="EA20" s="686"/>
      <c r="EB20" s="686"/>
      <c r="EC20" s="695"/>
    </row>
    <row r="21" spans="2:133" ht="11.25" customHeight="1">
      <c r="B21" s="682" t="s">
        <v>277</v>
      </c>
      <c r="C21" s="683"/>
      <c r="D21" s="683"/>
      <c r="E21" s="683"/>
      <c r="F21" s="683"/>
      <c r="G21" s="683"/>
      <c r="H21" s="683"/>
      <c r="I21" s="683"/>
      <c r="J21" s="683"/>
      <c r="K21" s="683"/>
      <c r="L21" s="683"/>
      <c r="M21" s="683"/>
      <c r="N21" s="683"/>
      <c r="O21" s="683"/>
      <c r="P21" s="683"/>
      <c r="Q21" s="684"/>
      <c r="R21" s="685">
        <v>16254</v>
      </c>
      <c r="S21" s="686"/>
      <c r="T21" s="686"/>
      <c r="U21" s="686"/>
      <c r="V21" s="686"/>
      <c r="W21" s="686"/>
      <c r="X21" s="686"/>
      <c r="Y21" s="687"/>
      <c r="Z21" s="688">
        <v>0.2</v>
      </c>
      <c r="AA21" s="688"/>
      <c r="AB21" s="688"/>
      <c r="AC21" s="688"/>
      <c r="AD21" s="689">
        <v>16254</v>
      </c>
      <c r="AE21" s="689"/>
      <c r="AF21" s="689"/>
      <c r="AG21" s="689"/>
      <c r="AH21" s="689"/>
      <c r="AI21" s="689"/>
      <c r="AJ21" s="689"/>
      <c r="AK21" s="689"/>
      <c r="AL21" s="690">
        <v>0.3</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v>44169</v>
      </c>
      <c r="BH21" s="686"/>
      <c r="BI21" s="686"/>
      <c r="BJ21" s="686"/>
      <c r="BK21" s="686"/>
      <c r="BL21" s="686"/>
      <c r="BM21" s="686"/>
      <c r="BN21" s="687"/>
      <c r="BO21" s="688">
        <v>1.4</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279</v>
      </c>
      <c r="C22" s="683"/>
      <c r="D22" s="683"/>
      <c r="E22" s="683"/>
      <c r="F22" s="683"/>
      <c r="G22" s="683"/>
      <c r="H22" s="683"/>
      <c r="I22" s="683"/>
      <c r="J22" s="683"/>
      <c r="K22" s="683"/>
      <c r="L22" s="683"/>
      <c r="M22" s="683"/>
      <c r="N22" s="683"/>
      <c r="O22" s="683"/>
      <c r="P22" s="683"/>
      <c r="Q22" s="684"/>
      <c r="R22" s="685">
        <v>2016739</v>
      </c>
      <c r="S22" s="686"/>
      <c r="T22" s="686"/>
      <c r="U22" s="686"/>
      <c r="V22" s="686"/>
      <c r="W22" s="686"/>
      <c r="X22" s="686"/>
      <c r="Y22" s="687"/>
      <c r="Z22" s="688">
        <v>20.2</v>
      </c>
      <c r="AA22" s="688"/>
      <c r="AB22" s="688"/>
      <c r="AC22" s="688"/>
      <c r="AD22" s="689">
        <v>1626281</v>
      </c>
      <c r="AE22" s="689"/>
      <c r="AF22" s="689"/>
      <c r="AG22" s="689"/>
      <c r="AH22" s="689"/>
      <c r="AI22" s="689"/>
      <c r="AJ22" s="689"/>
      <c r="AK22" s="689"/>
      <c r="AL22" s="690">
        <v>32.6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244</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282</v>
      </c>
      <c r="C23" s="683"/>
      <c r="D23" s="683"/>
      <c r="E23" s="683"/>
      <c r="F23" s="683"/>
      <c r="G23" s="683"/>
      <c r="H23" s="683"/>
      <c r="I23" s="683"/>
      <c r="J23" s="683"/>
      <c r="K23" s="683"/>
      <c r="L23" s="683"/>
      <c r="M23" s="683"/>
      <c r="N23" s="683"/>
      <c r="O23" s="683"/>
      <c r="P23" s="683"/>
      <c r="Q23" s="684"/>
      <c r="R23" s="685">
        <v>1626281</v>
      </c>
      <c r="S23" s="686"/>
      <c r="T23" s="686"/>
      <c r="U23" s="686"/>
      <c r="V23" s="686"/>
      <c r="W23" s="686"/>
      <c r="X23" s="686"/>
      <c r="Y23" s="687"/>
      <c r="Z23" s="688">
        <v>16.3</v>
      </c>
      <c r="AA23" s="688"/>
      <c r="AB23" s="688"/>
      <c r="AC23" s="688"/>
      <c r="AD23" s="689">
        <v>1626281</v>
      </c>
      <c r="AE23" s="689"/>
      <c r="AF23" s="689"/>
      <c r="AG23" s="689"/>
      <c r="AH23" s="689"/>
      <c r="AI23" s="689"/>
      <c r="AJ23" s="689"/>
      <c r="AK23" s="689"/>
      <c r="AL23" s="690">
        <v>32.6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86974</v>
      </c>
      <c r="BH23" s="686"/>
      <c r="BI23" s="686"/>
      <c r="BJ23" s="686"/>
      <c r="BK23" s="686"/>
      <c r="BL23" s="686"/>
      <c r="BM23" s="686"/>
      <c r="BN23" s="687"/>
      <c r="BO23" s="688">
        <v>2.8</v>
      </c>
      <c r="BP23" s="688"/>
      <c r="BQ23" s="688"/>
      <c r="BR23" s="688"/>
      <c r="BS23" s="694" t="s">
        <v>127</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c r="B24" s="682" t="s">
        <v>289</v>
      </c>
      <c r="C24" s="683"/>
      <c r="D24" s="683"/>
      <c r="E24" s="683"/>
      <c r="F24" s="683"/>
      <c r="G24" s="683"/>
      <c r="H24" s="683"/>
      <c r="I24" s="683"/>
      <c r="J24" s="683"/>
      <c r="K24" s="683"/>
      <c r="L24" s="683"/>
      <c r="M24" s="683"/>
      <c r="N24" s="683"/>
      <c r="O24" s="683"/>
      <c r="P24" s="683"/>
      <c r="Q24" s="684"/>
      <c r="R24" s="685">
        <v>390458</v>
      </c>
      <c r="S24" s="686"/>
      <c r="T24" s="686"/>
      <c r="U24" s="686"/>
      <c r="V24" s="686"/>
      <c r="W24" s="686"/>
      <c r="X24" s="686"/>
      <c r="Y24" s="687"/>
      <c r="Z24" s="688">
        <v>3.9</v>
      </c>
      <c r="AA24" s="688"/>
      <c r="AB24" s="688"/>
      <c r="AC24" s="688"/>
      <c r="AD24" s="689" t="s">
        <v>127</v>
      </c>
      <c r="AE24" s="689"/>
      <c r="AF24" s="689"/>
      <c r="AG24" s="689"/>
      <c r="AH24" s="689"/>
      <c r="AI24" s="689"/>
      <c r="AJ24" s="689"/>
      <c r="AK24" s="689"/>
      <c r="AL24" s="690" t="s">
        <v>127</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244</v>
      </c>
      <c r="BP24" s="688"/>
      <c r="BQ24" s="688"/>
      <c r="BR24" s="688"/>
      <c r="BS24" s="694" t="s">
        <v>244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3095745</v>
      </c>
      <c r="CS24" s="675"/>
      <c r="CT24" s="675"/>
      <c r="CU24" s="675"/>
      <c r="CV24" s="675"/>
      <c r="CW24" s="675"/>
      <c r="CX24" s="675"/>
      <c r="CY24" s="676"/>
      <c r="CZ24" s="679">
        <v>32.1</v>
      </c>
      <c r="DA24" s="680"/>
      <c r="DB24" s="680"/>
      <c r="DC24" s="699"/>
      <c r="DD24" s="719">
        <v>2236972</v>
      </c>
      <c r="DE24" s="675"/>
      <c r="DF24" s="675"/>
      <c r="DG24" s="675"/>
      <c r="DH24" s="675"/>
      <c r="DI24" s="675"/>
      <c r="DJ24" s="675"/>
      <c r="DK24" s="676"/>
      <c r="DL24" s="719">
        <v>2209744</v>
      </c>
      <c r="DM24" s="675"/>
      <c r="DN24" s="675"/>
      <c r="DO24" s="675"/>
      <c r="DP24" s="675"/>
      <c r="DQ24" s="675"/>
      <c r="DR24" s="675"/>
      <c r="DS24" s="675"/>
      <c r="DT24" s="675"/>
      <c r="DU24" s="675"/>
      <c r="DV24" s="676"/>
      <c r="DW24" s="679">
        <v>42.6</v>
      </c>
      <c r="DX24" s="680"/>
      <c r="DY24" s="680"/>
      <c r="DZ24" s="680"/>
      <c r="EA24" s="680"/>
      <c r="EB24" s="680"/>
      <c r="EC24" s="681"/>
    </row>
    <row r="25" spans="2:133" ht="11.25" customHeight="1">
      <c r="B25" s="682" t="s">
        <v>292</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244</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v>176481</v>
      </c>
      <c r="BH25" s="686"/>
      <c r="BI25" s="686"/>
      <c r="BJ25" s="686"/>
      <c r="BK25" s="686"/>
      <c r="BL25" s="686"/>
      <c r="BM25" s="686"/>
      <c r="BN25" s="687"/>
      <c r="BO25" s="688">
        <v>5.7</v>
      </c>
      <c r="BP25" s="688"/>
      <c r="BQ25" s="688"/>
      <c r="BR25" s="688"/>
      <c r="BS25" s="694" t="s">
        <v>127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1326088</v>
      </c>
      <c r="CS25" s="722"/>
      <c r="CT25" s="722"/>
      <c r="CU25" s="722"/>
      <c r="CV25" s="722"/>
      <c r="CW25" s="722"/>
      <c r="CX25" s="722"/>
      <c r="CY25" s="723"/>
      <c r="CZ25" s="690">
        <v>13.7</v>
      </c>
      <c r="DA25" s="720"/>
      <c r="DB25" s="720"/>
      <c r="DC25" s="724"/>
      <c r="DD25" s="694">
        <v>1216188</v>
      </c>
      <c r="DE25" s="722"/>
      <c r="DF25" s="722"/>
      <c r="DG25" s="722"/>
      <c r="DH25" s="722"/>
      <c r="DI25" s="722"/>
      <c r="DJ25" s="722"/>
      <c r="DK25" s="723"/>
      <c r="DL25" s="694">
        <v>1214760</v>
      </c>
      <c r="DM25" s="722"/>
      <c r="DN25" s="722"/>
      <c r="DO25" s="722"/>
      <c r="DP25" s="722"/>
      <c r="DQ25" s="722"/>
      <c r="DR25" s="722"/>
      <c r="DS25" s="722"/>
      <c r="DT25" s="722"/>
      <c r="DU25" s="722"/>
      <c r="DV25" s="723"/>
      <c r="DW25" s="690">
        <v>23.4</v>
      </c>
      <c r="DX25" s="720"/>
      <c r="DY25" s="720"/>
      <c r="DZ25" s="720"/>
      <c r="EA25" s="720"/>
      <c r="EB25" s="720"/>
      <c r="EC25" s="721"/>
    </row>
    <row r="26" spans="2:133" ht="11.25" customHeight="1">
      <c r="B26" s="682" t="s">
        <v>295</v>
      </c>
      <c r="C26" s="683"/>
      <c r="D26" s="683"/>
      <c r="E26" s="683"/>
      <c r="F26" s="683"/>
      <c r="G26" s="683"/>
      <c r="H26" s="683"/>
      <c r="I26" s="683"/>
      <c r="J26" s="683"/>
      <c r="K26" s="683"/>
      <c r="L26" s="683"/>
      <c r="M26" s="683"/>
      <c r="N26" s="683"/>
      <c r="O26" s="683"/>
      <c r="P26" s="683"/>
      <c r="Q26" s="684"/>
      <c r="R26" s="685">
        <v>5596035</v>
      </c>
      <c r="S26" s="686"/>
      <c r="T26" s="686"/>
      <c r="U26" s="686"/>
      <c r="V26" s="686"/>
      <c r="W26" s="686"/>
      <c r="X26" s="686"/>
      <c r="Y26" s="687"/>
      <c r="Z26" s="688">
        <v>56</v>
      </c>
      <c r="AA26" s="688"/>
      <c r="AB26" s="688"/>
      <c r="AC26" s="688"/>
      <c r="AD26" s="689">
        <v>4942121</v>
      </c>
      <c r="AE26" s="689"/>
      <c r="AF26" s="689"/>
      <c r="AG26" s="689"/>
      <c r="AH26" s="689"/>
      <c r="AI26" s="689"/>
      <c r="AJ26" s="689"/>
      <c r="AK26" s="689"/>
      <c r="AL26" s="690">
        <v>99.1</v>
      </c>
      <c r="AM26" s="691"/>
      <c r="AN26" s="691"/>
      <c r="AO26" s="692"/>
      <c r="AP26" s="704" t="s">
        <v>296</v>
      </c>
      <c r="AQ26" s="731"/>
      <c r="AR26" s="731"/>
      <c r="AS26" s="731"/>
      <c r="AT26" s="731"/>
      <c r="AU26" s="731"/>
      <c r="AV26" s="731"/>
      <c r="AW26" s="731"/>
      <c r="AX26" s="731"/>
      <c r="AY26" s="731"/>
      <c r="AZ26" s="731"/>
      <c r="BA26" s="731"/>
      <c r="BB26" s="731"/>
      <c r="BC26" s="731"/>
      <c r="BD26" s="731"/>
      <c r="BE26" s="731"/>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855177</v>
      </c>
      <c r="CS26" s="686"/>
      <c r="CT26" s="686"/>
      <c r="CU26" s="686"/>
      <c r="CV26" s="686"/>
      <c r="CW26" s="686"/>
      <c r="CX26" s="686"/>
      <c r="CY26" s="687"/>
      <c r="CZ26" s="690">
        <v>8.9</v>
      </c>
      <c r="DA26" s="720"/>
      <c r="DB26" s="720"/>
      <c r="DC26" s="724"/>
      <c r="DD26" s="694">
        <v>769656</v>
      </c>
      <c r="DE26" s="686"/>
      <c r="DF26" s="686"/>
      <c r="DG26" s="686"/>
      <c r="DH26" s="686"/>
      <c r="DI26" s="686"/>
      <c r="DJ26" s="686"/>
      <c r="DK26" s="687"/>
      <c r="DL26" s="694" t="s">
        <v>244</v>
      </c>
      <c r="DM26" s="686"/>
      <c r="DN26" s="686"/>
      <c r="DO26" s="686"/>
      <c r="DP26" s="686"/>
      <c r="DQ26" s="686"/>
      <c r="DR26" s="686"/>
      <c r="DS26" s="686"/>
      <c r="DT26" s="686"/>
      <c r="DU26" s="686"/>
      <c r="DV26" s="687"/>
      <c r="DW26" s="690" t="s">
        <v>127</v>
      </c>
      <c r="DX26" s="720"/>
      <c r="DY26" s="720"/>
      <c r="DZ26" s="720"/>
      <c r="EA26" s="720"/>
      <c r="EB26" s="720"/>
      <c r="EC26" s="721"/>
    </row>
    <row r="27" spans="2:133" ht="11.25" customHeight="1">
      <c r="B27" s="682" t="s">
        <v>298</v>
      </c>
      <c r="C27" s="683"/>
      <c r="D27" s="683"/>
      <c r="E27" s="683"/>
      <c r="F27" s="683"/>
      <c r="G27" s="683"/>
      <c r="H27" s="683"/>
      <c r="I27" s="683"/>
      <c r="J27" s="683"/>
      <c r="K27" s="683"/>
      <c r="L27" s="683"/>
      <c r="M27" s="683"/>
      <c r="N27" s="683"/>
      <c r="O27" s="683"/>
      <c r="P27" s="683"/>
      <c r="Q27" s="684"/>
      <c r="R27" s="685">
        <v>2234</v>
      </c>
      <c r="S27" s="686"/>
      <c r="T27" s="686"/>
      <c r="U27" s="686"/>
      <c r="V27" s="686"/>
      <c r="W27" s="686"/>
      <c r="X27" s="686"/>
      <c r="Y27" s="687"/>
      <c r="Z27" s="688">
        <v>0</v>
      </c>
      <c r="AA27" s="688"/>
      <c r="AB27" s="688"/>
      <c r="AC27" s="688"/>
      <c r="AD27" s="689">
        <v>2234</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3121464</v>
      </c>
      <c r="BH27" s="686"/>
      <c r="BI27" s="686"/>
      <c r="BJ27" s="686"/>
      <c r="BK27" s="686"/>
      <c r="BL27" s="686"/>
      <c r="BM27" s="686"/>
      <c r="BN27" s="687"/>
      <c r="BO27" s="688">
        <v>100</v>
      </c>
      <c r="BP27" s="688"/>
      <c r="BQ27" s="688"/>
      <c r="BR27" s="688"/>
      <c r="BS27" s="694">
        <v>40769</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1085126</v>
      </c>
      <c r="CS27" s="722"/>
      <c r="CT27" s="722"/>
      <c r="CU27" s="722"/>
      <c r="CV27" s="722"/>
      <c r="CW27" s="722"/>
      <c r="CX27" s="722"/>
      <c r="CY27" s="723"/>
      <c r="CZ27" s="690">
        <v>11.2</v>
      </c>
      <c r="DA27" s="720"/>
      <c r="DB27" s="720"/>
      <c r="DC27" s="724"/>
      <c r="DD27" s="694">
        <v>415485</v>
      </c>
      <c r="DE27" s="722"/>
      <c r="DF27" s="722"/>
      <c r="DG27" s="722"/>
      <c r="DH27" s="722"/>
      <c r="DI27" s="722"/>
      <c r="DJ27" s="722"/>
      <c r="DK27" s="723"/>
      <c r="DL27" s="694">
        <v>389685</v>
      </c>
      <c r="DM27" s="722"/>
      <c r="DN27" s="722"/>
      <c r="DO27" s="722"/>
      <c r="DP27" s="722"/>
      <c r="DQ27" s="722"/>
      <c r="DR27" s="722"/>
      <c r="DS27" s="722"/>
      <c r="DT27" s="722"/>
      <c r="DU27" s="722"/>
      <c r="DV27" s="723"/>
      <c r="DW27" s="690">
        <v>7.5</v>
      </c>
      <c r="DX27" s="720"/>
      <c r="DY27" s="720"/>
      <c r="DZ27" s="720"/>
      <c r="EA27" s="720"/>
      <c r="EB27" s="720"/>
      <c r="EC27" s="721"/>
    </row>
    <row r="28" spans="2:133" ht="11.25" customHeight="1">
      <c r="B28" s="682" t="s">
        <v>301</v>
      </c>
      <c r="C28" s="683"/>
      <c r="D28" s="683"/>
      <c r="E28" s="683"/>
      <c r="F28" s="683"/>
      <c r="G28" s="683"/>
      <c r="H28" s="683"/>
      <c r="I28" s="683"/>
      <c r="J28" s="683"/>
      <c r="K28" s="683"/>
      <c r="L28" s="683"/>
      <c r="M28" s="683"/>
      <c r="N28" s="683"/>
      <c r="O28" s="683"/>
      <c r="P28" s="683"/>
      <c r="Q28" s="684"/>
      <c r="R28" s="685">
        <v>35785</v>
      </c>
      <c r="S28" s="686"/>
      <c r="T28" s="686"/>
      <c r="U28" s="686"/>
      <c r="V28" s="686"/>
      <c r="W28" s="686"/>
      <c r="X28" s="686"/>
      <c r="Y28" s="687"/>
      <c r="Z28" s="688">
        <v>0.4</v>
      </c>
      <c r="AA28" s="688"/>
      <c r="AB28" s="688"/>
      <c r="AC28" s="688"/>
      <c r="AD28" s="689" t="s">
        <v>127</v>
      </c>
      <c r="AE28" s="689"/>
      <c r="AF28" s="689"/>
      <c r="AG28" s="689"/>
      <c r="AH28" s="689"/>
      <c r="AI28" s="689"/>
      <c r="AJ28" s="689"/>
      <c r="AK28" s="689"/>
      <c r="AL28" s="690" t="s">
        <v>244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684531</v>
      </c>
      <c r="CS28" s="686"/>
      <c r="CT28" s="686"/>
      <c r="CU28" s="686"/>
      <c r="CV28" s="686"/>
      <c r="CW28" s="686"/>
      <c r="CX28" s="686"/>
      <c r="CY28" s="687"/>
      <c r="CZ28" s="690">
        <v>7.1</v>
      </c>
      <c r="DA28" s="720"/>
      <c r="DB28" s="720"/>
      <c r="DC28" s="724"/>
      <c r="DD28" s="694">
        <v>605299</v>
      </c>
      <c r="DE28" s="686"/>
      <c r="DF28" s="686"/>
      <c r="DG28" s="686"/>
      <c r="DH28" s="686"/>
      <c r="DI28" s="686"/>
      <c r="DJ28" s="686"/>
      <c r="DK28" s="687"/>
      <c r="DL28" s="694">
        <v>605299</v>
      </c>
      <c r="DM28" s="686"/>
      <c r="DN28" s="686"/>
      <c r="DO28" s="686"/>
      <c r="DP28" s="686"/>
      <c r="DQ28" s="686"/>
      <c r="DR28" s="686"/>
      <c r="DS28" s="686"/>
      <c r="DT28" s="686"/>
      <c r="DU28" s="686"/>
      <c r="DV28" s="687"/>
      <c r="DW28" s="690">
        <v>11.7</v>
      </c>
      <c r="DX28" s="720"/>
      <c r="DY28" s="720"/>
      <c r="DZ28" s="720"/>
      <c r="EA28" s="720"/>
      <c r="EB28" s="720"/>
      <c r="EC28" s="721"/>
    </row>
    <row r="29" spans="2:133" ht="11.25" customHeight="1">
      <c r="B29" s="682" t="s">
        <v>303</v>
      </c>
      <c r="C29" s="683"/>
      <c r="D29" s="683"/>
      <c r="E29" s="683"/>
      <c r="F29" s="683"/>
      <c r="G29" s="683"/>
      <c r="H29" s="683"/>
      <c r="I29" s="683"/>
      <c r="J29" s="683"/>
      <c r="K29" s="683"/>
      <c r="L29" s="683"/>
      <c r="M29" s="683"/>
      <c r="N29" s="683"/>
      <c r="O29" s="683"/>
      <c r="P29" s="683"/>
      <c r="Q29" s="684"/>
      <c r="R29" s="685">
        <v>178072</v>
      </c>
      <c r="S29" s="686"/>
      <c r="T29" s="686"/>
      <c r="U29" s="686"/>
      <c r="V29" s="686"/>
      <c r="W29" s="686"/>
      <c r="X29" s="686"/>
      <c r="Y29" s="687"/>
      <c r="Z29" s="688">
        <v>1.8</v>
      </c>
      <c r="AA29" s="688"/>
      <c r="AB29" s="688"/>
      <c r="AC29" s="688"/>
      <c r="AD29" s="689">
        <v>5222</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69</v>
      </c>
      <c r="CG29" s="701"/>
      <c r="CH29" s="701"/>
      <c r="CI29" s="701"/>
      <c r="CJ29" s="701"/>
      <c r="CK29" s="701"/>
      <c r="CL29" s="701"/>
      <c r="CM29" s="701"/>
      <c r="CN29" s="701"/>
      <c r="CO29" s="701"/>
      <c r="CP29" s="701"/>
      <c r="CQ29" s="702"/>
      <c r="CR29" s="685">
        <v>684197</v>
      </c>
      <c r="CS29" s="722"/>
      <c r="CT29" s="722"/>
      <c r="CU29" s="722"/>
      <c r="CV29" s="722"/>
      <c r="CW29" s="722"/>
      <c r="CX29" s="722"/>
      <c r="CY29" s="723"/>
      <c r="CZ29" s="690">
        <v>7.1</v>
      </c>
      <c r="DA29" s="720"/>
      <c r="DB29" s="720"/>
      <c r="DC29" s="724"/>
      <c r="DD29" s="694">
        <v>604965</v>
      </c>
      <c r="DE29" s="722"/>
      <c r="DF29" s="722"/>
      <c r="DG29" s="722"/>
      <c r="DH29" s="722"/>
      <c r="DI29" s="722"/>
      <c r="DJ29" s="722"/>
      <c r="DK29" s="723"/>
      <c r="DL29" s="694">
        <v>604965</v>
      </c>
      <c r="DM29" s="722"/>
      <c r="DN29" s="722"/>
      <c r="DO29" s="722"/>
      <c r="DP29" s="722"/>
      <c r="DQ29" s="722"/>
      <c r="DR29" s="722"/>
      <c r="DS29" s="722"/>
      <c r="DT29" s="722"/>
      <c r="DU29" s="722"/>
      <c r="DV29" s="723"/>
      <c r="DW29" s="690">
        <v>11.7</v>
      </c>
      <c r="DX29" s="720"/>
      <c r="DY29" s="720"/>
      <c r="DZ29" s="720"/>
      <c r="EA29" s="720"/>
      <c r="EB29" s="720"/>
      <c r="EC29" s="721"/>
    </row>
    <row r="30" spans="2:133" ht="11.25" customHeight="1">
      <c r="B30" s="682" t="s">
        <v>305</v>
      </c>
      <c r="C30" s="683"/>
      <c r="D30" s="683"/>
      <c r="E30" s="683"/>
      <c r="F30" s="683"/>
      <c r="G30" s="683"/>
      <c r="H30" s="683"/>
      <c r="I30" s="683"/>
      <c r="J30" s="683"/>
      <c r="K30" s="683"/>
      <c r="L30" s="683"/>
      <c r="M30" s="683"/>
      <c r="N30" s="683"/>
      <c r="O30" s="683"/>
      <c r="P30" s="683"/>
      <c r="Q30" s="684"/>
      <c r="R30" s="685">
        <v>44648</v>
      </c>
      <c r="S30" s="686"/>
      <c r="T30" s="686"/>
      <c r="U30" s="686"/>
      <c r="V30" s="686"/>
      <c r="W30" s="686"/>
      <c r="X30" s="686"/>
      <c r="Y30" s="687"/>
      <c r="Z30" s="688">
        <v>0.4</v>
      </c>
      <c r="AA30" s="688"/>
      <c r="AB30" s="688"/>
      <c r="AC30" s="688"/>
      <c r="AD30" s="689" t="s">
        <v>127</v>
      </c>
      <c r="AE30" s="689"/>
      <c r="AF30" s="689"/>
      <c r="AG30" s="689"/>
      <c r="AH30" s="689"/>
      <c r="AI30" s="689"/>
      <c r="AJ30" s="689"/>
      <c r="AK30" s="689"/>
      <c r="AL30" s="690" t="s">
        <v>127</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306</v>
      </c>
      <c r="BH30" s="732"/>
      <c r="BI30" s="732"/>
      <c r="BJ30" s="732"/>
      <c r="BK30" s="732"/>
      <c r="BL30" s="732"/>
      <c r="BM30" s="732"/>
      <c r="BN30" s="732"/>
      <c r="BO30" s="732"/>
      <c r="BP30" s="732"/>
      <c r="BQ30" s="733"/>
      <c r="BR30" s="664" t="s">
        <v>307</v>
      </c>
      <c r="BS30" s="732"/>
      <c r="BT30" s="732"/>
      <c r="BU30" s="732"/>
      <c r="BV30" s="732"/>
      <c r="BW30" s="732"/>
      <c r="BX30" s="732"/>
      <c r="BY30" s="732"/>
      <c r="BZ30" s="732"/>
      <c r="CA30" s="732"/>
      <c r="CB30" s="733"/>
      <c r="CD30" s="727"/>
      <c r="CE30" s="728"/>
      <c r="CF30" s="700" t="s">
        <v>308</v>
      </c>
      <c r="CG30" s="701"/>
      <c r="CH30" s="701"/>
      <c r="CI30" s="701"/>
      <c r="CJ30" s="701"/>
      <c r="CK30" s="701"/>
      <c r="CL30" s="701"/>
      <c r="CM30" s="701"/>
      <c r="CN30" s="701"/>
      <c r="CO30" s="701"/>
      <c r="CP30" s="701"/>
      <c r="CQ30" s="702"/>
      <c r="CR30" s="685">
        <v>633046</v>
      </c>
      <c r="CS30" s="686"/>
      <c r="CT30" s="686"/>
      <c r="CU30" s="686"/>
      <c r="CV30" s="686"/>
      <c r="CW30" s="686"/>
      <c r="CX30" s="686"/>
      <c r="CY30" s="687"/>
      <c r="CZ30" s="690">
        <v>6.6</v>
      </c>
      <c r="DA30" s="720"/>
      <c r="DB30" s="720"/>
      <c r="DC30" s="724"/>
      <c r="DD30" s="694">
        <v>554306</v>
      </c>
      <c r="DE30" s="686"/>
      <c r="DF30" s="686"/>
      <c r="DG30" s="686"/>
      <c r="DH30" s="686"/>
      <c r="DI30" s="686"/>
      <c r="DJ30" s="686"/>
      <c r="DK30" s="687"/>
      <c r="DL30" s="694">
        <v>554306</v>
      </c>
      <c r="DM30" s="686"/>
      <c r="DN30" s="686"/>
      <c r="DO30" s="686"/>
      <c r="DP30" s="686"/>
      <c r="DQ30" s="686"/>
      <c r="DR30" s="686"/>
      <c r="DS30" s="686"/>
      <c r="DT30" s="686"/>
      <c r="DU30" s="686"/>
      <c r="DV30" s="687"/>
      <c r="DW30" s="690">
        <v>10.7</v>
      </c>
      <c r="DX30" s="720"/>
      <c r="DY30" s="720"/>
      <c r="DZ30" s="720"/>
      <c r="EA30" s="720"/>
      <c r="EB30" s="720"/>
      <c r="EC30" s="721"/>
    </row>
    <row r="31" spans="2:133" ht="11.25" customHeight="1">
      <c r="B31" s="682" t="s">
        <v>309</v>
      </c>
      <c r="C31" s="683"/>
      <c r="D31" s="683"/>
      <c r="E31" s="683"/>
      <c r="F31" s="683"/>
      <c r="G31" s="683"/>
      <c r="H31" s="683"/>
      <c r="I31" s="683"/>
      <c r="J31" s="683"/>
      <c r="K31" s="683"/>
      <c r="L31" s="683"/>
      <c r="M31" s="683"/>
      <c r="N31" s="683"/>
      <c r="O31" s="683"/>
      <c r="P31" s="683"/>
      <c r="Q31" s="684"/>
      <c r="R31" s="685">
        <v>649503</v>
      </c>
      <c r="S31" s="686"/>
      <c r="T31" s="686"/>
      <c r="U31" s="686"/>
      <c r="V31" s="686"/>
      <c r="W31" s="686"/>
      <c r="X31" s="686"/>
      <c r="Y31" s="687"/>
      <c r="Z31" s="688">
        <v>6.5</v>
      </c>
      <c r="AA31" s="688"/>
      <c r="AB31" s="688"/>
      <c r="AC31" s="688"/>
      <c r="AD31" s="689" t="s">
        <v>127</v>
      </c>
      <c r="AE31" s="689"/>
      <c r="AF31" s="689"/>
      <c r="AG31" s="689"/>
      <c r="AH31" s="689"/>
      <c r="AI31" s="689"/>
      <c r="AJ31" s="689"/>
      <c r="AK31" s="689"/>
      <c r="AL31" s="690" t="s">
        <v>127</v>
      </c>
      <c r="AM31" s="691"/>
      <c r="AN31" s="691"/>
      <c r="AO31" s="692"/>
      <c r="AP31" s="739" t="s">
        <v>310</v>
      </c>
      <c r="AQ31" s="740"/>
      <c r="AR31" s="740"/>
      <c r="AS31" s="740"/>
      <c r="AT31" s="745" t="s">
        <v>311</v>
      </c>
      <c r="AU31" s="231"/>
      <c r="AV31" s="231"/>
      <c r="AW31" s="231"/>
      <c r="AX31" s="671" t="s">
        <v>186</v>
      </c>
      <c r="AY31" s="672"/>
      <c r="AZ31" s="672"/>
      <c r="BA31" s="672"/>
      <c r="BB31" s="672"/>
      <c r="BC31" s="672"/>
      <c r="BD31" s="672"/>
      <c r="BE31" s="672"/>
      <c r="BF31" s="673"/>
      <c r="BG31" s="753">
        <v>99.5</v>
      </c>
      <c r="BH31" s="737"/>
      <c r="BI31" s="737"/>
      <c r="BJ31" s="737"/>
      <c r="BK31" s="737"/>
      <c r="BL31" s="737"/>
      <c r="BM31" s="680">
        <v>98.6</v>
      </c>
      <c r="BN31" s="737"/>
      <c r="BO31" s="737"/>
      <c r="BP31" s="737"/>
      <c r="BQ31" s="738"/>
      <c r="BR31" s="753">
        <v>99.2</v>
      </c>
      <c r="BS31" s="737"/>
      <c r="BT31" s="737"/>
      <c r="BU31" s="737"/>
      <c r="BV31" s="737"/>
      <c r="BW31" s="737"/>
      <c r="BX31" s="680">
        <v>97.8</v>
      </c>
      <c r="BY31" s="737"/>
      <c r="BZ31" s="737"/>
      <c r="CA31" s="737"/>
      <c r="CB31" s="738"/>
      <c r="CD31" s="727"/>
      <c r="CE31" s="728"/>
      <c r="CF31" s="700" t="s">
        <v>312</v>
      </c>
      <c r="CG31" s="701"/>
      <c r="CH31" s="701"/>
      <c r="CI31" s="701"/>
      <c r="CJ31" s="701"/>
      <c r="CK31" s="701"/>
      <c r="CL31" s="701"/>
      <c r="CM31" s="701"/>
      <c r="CN31" s="701"/>
      <c r="CO31" s="701"/>
      <c r="CP31" s="701"/>
      <c r="CQ31" s="702"/>
      <c r="CR31" s="685">
        <v>51151</v>
      </c>
      <c r="CS31" s="722"/>
      <c r="CT31" s="722"/>
      <c r="CU31" s="722"/>
      <c r="CV31" s="722"/>
      <c r="CW31" s="722"/>
      <c r="CX31" s="722"/>
      <c r="CY31" s="723"/>
      <c r="CZ31" s="690">
        <v>0.5</v>
      </c>
      <c r="DA31" s="720"/>
      <c r="DB31" s="720"/>
      <c r="DC31" s="724"/>
      <c r="DD31" s="694">
        <v>50659</v>
      </c>
      <c r="DE31" s="722"/>
      <c r="DF31" s="722"/>
      <c r="DG31" s="722"/>
      <c r="DH31" s="722"/>
      <c r="DI31" s="722"/>
      <c r="DJ31" s="722"/>
      <c r="DK31" s="723"/>
      <c r="DL31" s="694">
        <v>50659</v>
      </c>
      <c r="DM31" s="722"/>
      <c r="DN31" s="722"/>
      <c r="DO31" s="722"/>
      <c r="DP31" s="722"/>
      <c r="DQ31" s="722"/>
      <c r="DR31" s="722"/>
      <c r="DS31" s="722"/>
      <c r="DT31" s="722"/>
      <c r="DU31" s="722"/>
      <c r="DV31" s="723"/>
      <c r="DW31" s="690">
        <v>1</v>
      </c>
      <c r="DX31" s="720"/>
      <c r="DY31" s="720"/>
      <c r="DZ31" s="720"/>
      <c r="EA31" s="720"/>
      <c r="EB31" s="720"/>
      <c r="EC31" s="721"/>
    </row>
    <row r="32" spans="2:133" ht="11.25" customHeight="1">
      <c r="B32" s="748" t="s">
        <v>313</v>
      </c>
      <c r="C32" s="749"/>
      <c r="D32" s="749"/>
      <c r="E32" s="749"/>
      <c r="F32" s="749"/>
      <c r="G32" s="749"/>
      <c r="H32" s="749"/>
      <c r="I32" s="749"/>
      <c r="J32" s="749"/>
      <c r="K32" s="749"/>
      <c r="L32" s="749"/>
      <c r="M32" s="749"/>
      <c r="N32" s="749"/>
      <c r="O32" s="749"/>
      <c r="P32" s="749"/>
      <c r="Q32" s="750"/>
      <c r="R32" s="685">
        <v>661</v>
      </c>
      <c r="S32" s="686"/>
      <c r="T32" s="686"/>
      <c r="U32" s="686"/>
      <c r="V32" s="686"/>
      <c r="W32" s="686"/>
      <c r="X32" s="686"/>
      <c r="Y32" s="687"/>
      <c r="Z32" s="688">
        <v>0</v>
      </c>
      <c r="AA32" s="688"/>
      <c r="AB32" s="688"/>
      <c r="AC32" s="688"/>
      <c r="AD32" s="689">
        <v>661</v>
      </c>
      <c r="AE32" s="689"/>
      <c r="AF32" s="689"/>
      <c r="AG32" s="689"/>
      <c r="AH32" s="689"/>
      <c r="AI32" s="689"/>
      <c r="AJ32" s="689"/>
      <c r="AK32" s="689"/>
      <c r="AL32" s="690">
        <v>0</v>
      </c>
      <c r="AM32" s="691"/>
      <c r="AN32" s="691"/>
      <c r="AO32" s="692"/>
      <c r="AP32" s="741"/>
      <c r="AQ32" s="742"/>
      <c r="AR32" s="742"/>
      <c r="AS32" s="742"/>
      <c r="AT32" s="746"/>
      <c r="AU32" s="230" t="s">
        <v>314</v>
      </c>
      <c r="AV32" s="230"/>
      <c r="AW32" s="230"/>
      <c r="AX32" s="682" t="s">
        <v>315</v>
      </c>
      <c r="AY32" s="683"/>
      <c r="AZ32" s="683"/>
      <c r="BA32" s="683"/>
      <c r="BB32" s="683"/>
      <c r="BC32" s="683"/>
      <c r="BD32" s="683"/>
      <c r="BE32" s="683"/>
      <c r="BF32" s="684"/>
      <c r="BG32" s="754">
        <v>99.2</v>
      </c>
      <c r="BH32" s="722"/>
      <c r="BI32" s="722"/>
      <c r="BJ32" s="722"/>
      <c r="BK32" s="722"/>
      <c r="BL32" s="722"/>
      <c r="BM32" s="691">
        <v>97.9</v>
      </c>
      <c r="BN32" s="751"/>
      <c r="BO32" s="751"/>
      <c r="BP32" s="751"/>
      <c r="BQ32" s="752"/>
      <c r="BR32" s="754">
        <v>99</v>
      </c>
      <c r="BS32" s="722"/>
      <c r="BT32" s="722"/>
      <c r="BU32" s="722"/>
      <c r="BV32" s="722"/>
      <c r="BW32" s="722"/>
      <c r="BX32" s="691">
        <v>97.1</v>
      </c>
      <c r="BY32" s="751"/>
      <c r="BZ32" s="751"/>
      <c r="CA32" s="751"/>
      <c r="CB32" s="752"/>
      <c r="CD32" s="729"/>
      <c r="CE32" s="730"/>
      <c r="CF32" s="700" t="s">
        <v>316</v>
      </c>
      <c r="CG32" s="701"/>
      <c r="CH32" s="701"/>
      <c r="CI32" s="701"/>
      <c r="CJ32" s="701"/>
      <c r="CK32" s="701"/>
      <c r="CL32" s="701"/>
      <c r="CM32" s="701"/>
      <c r="CN32" s="701"/>
      <c r="CO32" s="701"/>
      <c r="CP32" s="701"/>
      <c r="CQ32" s="702"/>
      <c r="CR32" s="685">
        <v>334</v>
      </c>
      <c r="CS32" s="686"/>
      <c r="CT32" s="686"/>
      <c r="CU32" s="686"/>
      <c r="CV32" s="686"/>
      <c r="CW32" s="686"/>
      <c r="CX32" s="686"/>
      <c r="CY32" s="687"/>
      <c r="CZ32" s="690">
        <v>0</v>
      </c>
      <c r="DA32" s="720"/>
      <c r="DB32" s="720"/>
      <c r="DC32" s="724"/>
      <c r="DD32" s="694">
        <v>334</v>
      </c>
      <c r="DE32" s="686"/>
      <c r="DF32" s="686"/>
      <c r="DG32" s="686"/>
      <c r="DH32" s="686"/>
      <c r="DI32" s="686"/>
      <c r="DJ32" s="686"/>
      <c r="DK32" s="687"/>
      <c r="DL32" s="694">
        <v>334</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317</v>
      </c>
      <c r="C33" s="683"/>
      <c r="D33" s="683"/>
      <c r="E33" s="683"/>
      <c r="F33" s="683"/>
      <c r="G33" s="683"/>
      <c r="H33" s="683"/>
      <c r="I33" s="683"/>
      <c r="J33" s="683"/>
      <c r="K33" s="683"/>
      <c r="L33" s="683"/>
      <c r="M33" s="683"/>
      <c r="N33" s="683"/>
      <c r="O33" s="683"/>
      <c r="P33" s="683"/>
      <c r="Q33" s="684"/>
      <c r="R33" s="685">
        <v>1023683</v>
      </c>
      <c r="S33" s="686"/>
      <c r="T33" s="686"/>
      <c r="U33" s="686"/>
      <c r="V33" s="686"/>
      <c r="W33" s="686"/>
      <c r="X33" s="686"/>
      <c r="Y33" s="687"/>
      <c r="Z33" s="688">
        <v>10.199999999999999</v>
      </c>
      <c r="AA33" s="688"/>
      <c r="AB33" s="688"/>
      <c r="AC33" s="688"/>
      <c r="AD33" s="689" t="s">
        <v>127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318</v>
      </c>
      <c r="AY33" s="735"/>
      <c r="AZ33" s="735"/>
      <c r="BA33" s="735"/>
      <c r="BB33" s="735"/>
      <c r="BC33" s="735"/>
      <c r="BD33" s="735"/>
      <c r="BE33" s="735"/>
      <c r="BF33" s="736"/>
      <c r="BG33" s="755">
        <v>99.7</v>
      </c>
      <c r="BH33" s="756"/>
      <c r="BI33" s="756"/>
      <c r="BJ33" s="756"/>
      <c r="BK33" s="756"/>
      <c r="BL33" s="756"/>
      <c r="BM33" s="757">
        <v>98.9</v>
      </c>
      <c r="BN33" s="756"/>
      <c r="BO33" s="756"/>
      <c r="BP33" s="756"/>
      <c r="BQ33" s="758"/>
      <c r="BR33" s="755">
        <v>99.3</v>
      </c>
      <c r="BS33" s="756"/>
      <c r="BT33" s="756"/>
      <c r="BU33" s="756"/>
      <c r="BV33" s="756"/>
      <c r="BW33" s="756"/>
      <c r="BX33" s="757">
        <v>98.1</v>
      </c>
      <c r="BY33" s="756"/>
      <c r="BZ33" s="756"/>
      <c r="CA33" s="756"/>
      <c r="CB33" s="758"/>
      <c r="CD33" s="700" t="s">
        <v>319</v>
      </c>
      <c r="CE33" s="701"/>
      <c r="CF33" s="701"/>
      <c r="CG33" s="701"/>
      <c r="CH33" s="701"/>
      <c r="CI33" s="701"/>
      <c r="CJ33" s="701"/>
      <c r="CK33" s="701"/>
      <c r="CL33" s="701"/>
      <c r="CM33" s="701"/>
      <c r="CN33" s="701"/>
      <c r="CO33" s="701"/>
      <c r="CP33" s="701"/>
      <c r="CQ33" s="702"/>
      <c r="CR33" s="685">
        <v>4406063</v>
      </c>
      <c r="CS33" s="722"/>
      <c r="CT33" s="722"/>
      <c r="CU33" s="722"/>
      <c r="CV33" s="722"/>
      <c r="CW33" s="722"/>
      <c r="CX33" s="722"/>
      <c r="CY33" s="723"/>
      <c r="CZ33" s="690">
        <v>45.6</v>
      </c>
      <c r="DA33" s="720"/>
      <c r="DB33" s="720"/>
      <c r="DC33" s="724"/>
      <c r="DD33" s="694">
        <v>3620493</v>
      </c>
      <c r="DE33" s="722"/>
      <c r="DF33" s="722"/>
      <c r="DG33" s="722"/>
      <c r="DH33" s="722"/>
      <c r="DI33" s="722"/>
      <c r="DJ33" s="722"/>
      <c r="DK33" s="723"/>
      <c r="DL33" s="694">
        <v>2255608</v>
      </c>
      <c r="DM33" s="722"/>
      <c r="DN33" s="722"/>
      <c r="DO33" s="722"/>
      <c r="DP33" s="722"/>
      <c r="DQ33" s="722"/>
      <c r="DR33" s="722"/>
      <c r="DS33" s="722"/>
      <c r="DT33" s="722"/>
      <c r="DU33" s="722"/>
      <c r="DV33" s="723"/>
      <c r="DW33" s="690">
        <v>43.5</v>
      </c>
      <c r="DX33" s="720"/>
      <c r="DY33" s="720"/>
      <c r="DZ33" s="720"/>
      <c r="EA33" s="720"/>
      <c r="EB33" s="720"/>
      <c r="EC33" s="721"/>
    </row>
    <row r="34" spans="2:133" ht="11.25" customHeight="1">
      <c r="B34" s="682" t="s">
        <v>320</v>
      </c>
      <c r="C34" s="683"/>
      <c r="D34" s="683"/>
      <c r="E34" s="683"/>
      <c r="F34" s="683"/>
      <c r="G34" s="683"/>
      <c r="H34" s="683"/>
      <c r="I34" s="683"/>
      <c r="J34" s="683"/>
      <c r="K34" s="683"/>
      <c r="L34" s="683"/>
      <c r="M34" s="683"/>
      <c r="N34" s="683"/>
      <c r="O34" s="683"/>
      <c r="P34" s="683"/>
      <c r="Q34" s="684"/>
      <c r="R34" s="685">
        <v>278340</v>
      </c>
      <c r="S34" s="686"/>
      <c r="T34" s="686"/>
      <c r="U34" s="686"/>
      <c r="V34" s="686"/>
      <c r="W34" s="686"/>
      <c r="X34" s="686"/>
      <c r="Y34" s="687"/>
      <c r="Z34" s="688">
        <v>2.8</v>
      </c>
      <c r="AA34" s="688"/>
      <c r="AB34" s="688"/>
      <c r="AC34" s="688"/>
      <c r="AD34" s="689">
        <v>35762</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1573280</v>
      </c>
      <c r="CS34" s="686"/>
      <c r="CT34" s="686"/>
      <c r="CU34" s="686"/>
      <c r="CV34" s="686"/>
      <c r="CW34" s="686"/>
      <c r="CX34" s="686"/>
      <c r="CY34" s="687"/>
      <c r="CZ34" s="690">
        <v>16.3</v>
      </c>
      <c r="DA34" s="720"/>
      <c r="DB34" s="720"/>
      <c r="DC34" s="724"/>
      <c r="DD34" s="694">
        <v>1155016</v>
      </c>
      <c r="DE34" s="686"/>
      <c r="DF34" s="686"/>
      <c r="DG34" s="686"/>
      <c r="DH34" s="686"/>
      <c r="DI34" s="686"/>
      <c r="DJ34" s="686"/>
      <c r="DK34" s="687"/>
      <c r="DL34" s="694">
        <v>899098</v>
      </c>
      <c r="DM34" s="686"/>
      <c r="DN34" s="686"/>
      <c r="DO34" s="686"/>
      <c r="DP34" s="686"/>
      <c r="DQ34" s="686"/>
      <c r="DR34" s="686"/>
      <c r="DS34" s="686"/>
      <c r="DT34" s="686"/>
      <c r="DU34" s="686"/>
      <c r="DV34" s="687"/>
      <c r="DW34" s="690">
        <v>17.3</v>
      </c>
      <c r="DX34" s="720"/>
      <c r="DY34" s="720"/>
      <c r="DZ34" s="720"/>
      <c r="EA34" s="720"/>
      <c r="EB34" s="720"/>
      <c r="EC34" s="721"/>
    </row>
    <row r="35" spans="2:133" ht="11.25" customHeight="1">
      <c r="B35" s="682" t="s">
        <v>322</v>
      </c>
      <c r="C35" s="683"/>
      <c r="D35" s="683"/>
      <c r="E35" s="683"/>
      <c r="F35" s="683"/>
      <c r="G35" s="683"/>
      <c r="H35" s="683"/>
      <c r="I35" s="683"/>
      <c r="J35" s="683"/>
      <c r="K35" s="683"/>
      <c r="L35" s="683"/>
      <c r="M35" s="683"/>
      <c r="N35" s="683"/>
      <c r="O35" s="683"/>
      <c r="P35" s="683"/>
      <c r="Q35" s="684"/>
      <c r="R35" s="685">
        <v>239671</v>
      </c>
      <c r="S35" s="686"/>
      <c r="T35" s="686"/>
      <c r="U35" s="686"/>
      <c r="V35" s="686"/>
      <c r="W35" s="686"/>
      <c r="X35" s="686"/>
      <c r="Y35" s="687"/>
      <c r="Z35" s="688">
        <v>2.4</v>
      </c>
      <c r="AA35" s="688"/>
      <c r="AB35" s="688"/>
      <c r="AC35" s="688"/>
      <c r="AD35" s="689" t="s">
        <v>127</v>
      </c>
      <c r="AE35" s="689"/>
      <c r="AF35" s="689"/>
      <c r="AG35" s="689"/>
      <c r="AH35" s="689"/>
      <c r="AI35" s="689"/>
      <c r="AJ35" s="689"/>
      <c r="AK35" s="689"/>
      <c r="AL35" s="690" t="s">
        <v>127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498063</v>
      </c>
      <c r="CS35" s="722"/>
      <c r="CT35" s="722"/>
      <c r="CU35" s="722"/>
      <c r="CV35" s="722"/>
      <c r="CW35" s="722"/>
      <c r="CX35" s="722"/>
      <c r="CY35" s="723"/>
      <c r="CZ35" s="690">
        <v>5.2</v>
      </c>
      <c r="DA35" s="720"/>
      <c r="DB35" s="720"/>
      <c r="DC35" s="724"/>
      <c r="DD35" s="694">
        <v>467327</v>
      </c>
      <c r="DE35" s="722"/>
      <c r="DF35" s="722"/>
      <c r="DG35" s="722"/>
      <c r="DH35" s="722"/>
      <c r="DI35" s="722"/>
      <c r="DJ35" s="722"/>
      <c r="DK35" s="723"/>
      <c r="DL35" s="694">
        <v>150471</v>
      </c>
      <c r="DM35" s="722"/>
      <c r="DN35" s="722"/>
      <c r="DO35" s="722"/>
      <c r="DP35" s="722"/>
      <c r="DQ35" s="722"/>
      <c r="DR35" s="722"/>
      <c r="DS35" s="722"/>
      <c r="DT35" s="722"/>
      <c r="DU35" s="722"/>
      <c r="DV35" s="723"/>
      <c r="DW35" s="690">
        <v>2.9</v>
      </c>
      <c r="DX35" s="720"/>
      <c r="DY35" s="720"/>
      <c r="DZ35" s="720"/>
      <c r="EA35" s="720"/>
      <c r="EB35" s="720"/>
      <c r="EC35" s="721"/>
    </row>
    <row r="36" spans="2:133" ht="11.25" customHeight="1">
      <c r="B36" s="682" t="s">
        <v>326</v>
      </c>
      <c r="C36" s="683"/>
      <c r="D36" s="683"/>
      <c r="E36" s="683"/>
      <c r="F36" s="683"/>
      <c r="G36" s="683"/>
      <c r="H36" s="683"/>
      <c r="I36" s="683"/>
      <c r="J36" s="683"/>
      <c r="K36" s="683"/>
      <c r="L36" s="683"/>
      <c r="M36" s="683"/>
      <c r="N36" s="683"/>
      <c r="O36" s="683"/>
      <c r="P36" s="683"/>
      <c r="Q36" s="684"/>
      <c r="R36" s="685">
        <v>286001</v>
      </c>
      <c r="S36" s="686"/>
      <c r="T36" s="686"/>
      <c r="U36" s="686"/>
      <c r="V36" s="686"/>
      <c r="W36" s="686"/>
      <c r="X36" s="686"/>
      <c r="Y36" s="687"/>
      <c r="Z36" s="688">
        <v>2.9</v>
      </c>
      <c r="AA36" s="688"/>
      <c r="AB36" s="688"/>
      <c r="AC36" s="688"/>
      <c r="AD36" s="689" t="s">
        <v>127</v>
      </c>
      <c r="AE36" s="689"/>
      <c r="AF36" s="689"/>
      <c r="AG36" s="689"/>
      <c r="AH36" s="689"/>
      <c r="AI36" s="689"/>
      <c r="AJ36" s="689"/>
      <c r="AK36" s="689"/>
      <c r="AL36" s="690" t="s">
        <v>244</v>
      </c>
      <c r="AM36" s="691"/>
      <c r="AN36" s="691"/>
      <c r="AO36" s="692"/>
      <c r="AP36" s="235"/>
      <c r="AQ36" s="759" t="s">
        <v>327</v>
      </c>
      <c r="AR36" s="760"/>
      <c r="AS36" s="760"/>
      <c r="AT36" s="760"/>
      <c r="AU36" s="760"/>
      <c r="AV36" s="760"/>
      <c r="AW36" s="760"/>
      <c r="AX36" s="760"/>
      <c r="AY36" s="761"/>
      <c r="AZ36" s="674">
        <v>787199</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20675</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1011881</v>
      </c>
      <c r="CS36" s="686"/>
      <c r="CT36" s="686"/>
      <c r="CU36" s="686"/>
      <c r="CV36" s="686"/>
      <c r="CW36" s="686"/>
      <c r="CX36" s="686"/>
      <c r="CY36" s="687"/>
      <c r="CZ36" s="690">
        <v>10.5</v>
      </c>
      <c r="DA36" s="720"/>
      <c r="DB36" s="720"/>
      <c r="DC36" s="724"/>
      <c r="DD36" s="694">
        <v>928428</v>
      </c>
      <c r="DE36" s="686"/>
      <c r="DF36" s="686"/>
      <c r="DG36" s="686"/>
      <c r="DH36" s="686"/>
      <c r="DI36" s="686"/>
      <c r="DJ36" s="686"/>
      <c r="DK36" s="687"/>
      <c r="DL36" s="694">
        <v>629494</v>
      </c>
      <c r="DM36" s="686"/>
      <c r="DN36" s="686"/>
      <c r="DO36" s="686"/>
      <c r="DP36" s="686"/>
      <c r="DQ36" s="686"/>
      <c r="DR36" s="686"/>
      <c r="DS36" s="686"/>
      <c r="DT36" s="686"/>
      <c r="DU36" s="686"/>
      <c r="DV36" s="687"/>
      <c r="DW36" s="690">
        <v>12.1</v>
      </c>
      <c r="DX36" s="720"/>
      <c r="DY36" s="720"/>
      <c r="DZ36" s="720"/>
      <c r="EA36" s="720"/>
      <c r="EB36" s="720"/>
      <c r="EC36" s="721"/>
    </row>
    <row r="37" spans="2:133" ht="11.25" customHeight="1">
      <c r="B37" s="682" t="s">
        <v>330</v>
      </c>
      <c r="C37" s="683"/>
      <c r="D37" s="683"/>
      <c r="E37" s="683"/>
      <c r="F37" s="683"/>
      <c r="G37" s="683"/>
      <c r="H37" s="683"/>
      <c r="I37" s="683"/>
      <c r="J37" s="683"/>
      <c r="K37" s="683"/>
      <c r="L37" s="683"/>
      <c r="M37" s="683"/>
      <c r="N37" s="683"/>
      <c r="O37" s="683"/>
      <c r="P37" s="683"/>
      <c r="Q37" s="684"/>
      <c r="R37" s="685">
        <v>270671</v>
      </c>
      <c r="S37" s="686"/>
      <c r="T37" s="686"/>
      <c r="U37" s="686"/>
      <c r="V37" s="686"/>
      <c r="W37" s="686"/>
      <c r="X37" s="686"/>
      <c r="Y37" s="687"/>
      <c r="Z37" s="688">
        <v>2.7</v>
      </c>
      <c r="AA37" s="688"/>
      <c r="AB37" s="688"/>
      <c r="AC37" s="688"/>
      <c r="AD37" s="689" t="s">
        <v>244</v>
      </c>
      <c r="AE37" s="689"/>
      <c r="AF37" s="689"/>
      <c r="AG37" s="689"/>
      <c r="AH37" s="689"/>
      <c r="AI37" s="689"/>
      <c r="AJ37" s="689"/>
      <c r="AK37" s="689"/>
      <c r="AL37" s="690" t="s">
        <v>127</v>
      </c>
      <c r="AM37" s="691"/>
      <c r="AN37" s="691"/>
      <c r="AO37" s="692"/>
      <c r="AQ37" s="763" t="s">
        <v>331</v>
      </c>
      <c r="AR37" s="764"/>
      <c r="AS37" s="764"/>
      <c r="AT37" s="764"/>
      <c r="AU37" s="764"/>
      <c r="AV37" s="764"/>
      <c r="AW37" s="764"/>
      <c r="AX37" s="764"/>
      <c r="AY37" s="765"/>
      <c r="AZ37" s="685">
        <v>235000</v>
      </c>
      <c r="BA37" s="686"/>
      <c r="BB37" s="686"/>
      <c r="BC37" s="686"/>
      <c r="BD37" s="722"/>
      <c r="BE37" s="722"/>
      <c r="BF37" s="752"/>
      <c r="BG37" s="700" t="s">
        <v>332</v>
      </c>
      <c r="BH37" s="701"/>
      <c r="BI37" s="701"/>
      <c r="BJ37" s="701"/>
      <c r="BK37" s="701"/>
      <c r="BL37" s="701"/>
      <c r="BM37" s="701"/>
      <c r="BN37" s="701"/>
      <c r="BO37" s="701"/>
      <c r="BP37" s="701"/>
      <c r="BQ37" s="701"/>
      <c r="BR37" s="701"/>
      <c r="BS37" s="701"/>
      <c r="BT37" s="701"/>
      <c r="BU37" s="702"/>
      <c r="BV37" s="685">
        <v>20675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424377</v>
      </c>
      <c r="CS37" s="722"/>
      <c r="CT37" s="722"/>
      <c r="CU37" s="722"/>
      <c r="CV37" s="722"/>
      <c r="CW37" s="722"/>
      <c r="CX37" s="722"/>
      <c r="CY37" s="723"/>
      <c r="CZ37" s="690">
        <v>4.4000000000000004</v>
      </c>
      <c r="DA37" s="720"/>
      <c r="DB37" s="720"/>
      <c r="DC37" s="724"/>
      <c r="DD37" s="694">
        <v>424377</v>
      </c>
      <c r="DE37" s="722"/>
      <c r="DF37" s="722"/>
      <c r="DG37" s="722"/>
      <c r="DH37" s="722"/>
      <c r="DI37" s="722"/>
      <c r="DJ37" s="722"/>
      <c r="DK37" s="723"/>
      <c r="DL37" s="694">
        <v>413218</v>
      </c>
      <c r="DM37" s="722"/>
      <c r="DN37" s="722"/>
      <c r="DO37" s="722"/>
      <c r="DP37" s="722"/>
      <c r="DQ37" s="722"/>
      <c r="DR37" s="722"/>
      <c r="DS37" s="722"/>
      <c r="DT37" s="722"/>
      <c r="DU37" s="722"/>
      <c r="DV37" s="723"/>
      <c r="DW37" s="690">
        <v>8</v>
      </c>
      <c r="DX37" s="720"/>
      <c r="DY37" s="720"/>
      <c r="DZ37" s="720"/>
      <c r="EA37" s="720"/>
      <c r="EB37" s="720"/>
      <c r="EC37" s="721"/>
    </row>
    <row r="38" spans="2:133" ht="11.25" customHeight="1">
      <c r="B38" s="682" t="s">
        <v>334</v>
      </c>
      <c r="C38" s="683"/>
      <c r="D38" s="683"/>
      <c r="E38" s="683"/>
      <c r="F38" s="683"/>
      <c r="G38" s="683"/>
      <c r="H38" s="683"/>
      <c r="I38" s="683"/>
      <c r="J38" s="683"/>
      <c r="K38" s="683"/>
      <c r="L38" s="683"/>
      <c r="M38" s="683"/>
      <c r="N38" s="683"/>
      <c r="O38" s="683"/>
      <c r="P38" s="683"/>
      <c r="Q38" s="684"/>
      <c r="R38" s="685">
        <v>326735</v>
      </c>
      <c r="S38" s="686"/>
      <c r="T38" s="686"/>
      <c r="U38" s="686"/>
      <c r="V38" s="686"/>
      <c r="W38" s="686"/>
      <c r="X38" s="686"/>
      <c r="Y38" s="687"/>
      <c r="Z38" s="688">
        <v>3.3</v>
      </c>
      <c r="AA38" s="688"/>
      <c r="AB38" s="688"/>
      <c r="AC38" s="688"/>
      <c r="AD38" s="689">
        <v>22</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33442</v>
      </c>
      <c r="BA38" s="686"/>
      <c r="BB38" s="686"/>
      <c r="BC38" s="686"/>
      <c r="BD38" s="722"/>
      <c r="BE38" s="722"/>
      <c r="BF38" s="752"/>
      <c r="BG38" s="700" t="s">
        <v>336</v>
      </c>
      <c r="BH38" s="701"/>
      <c r="BI38" s="701"/>
      <c r="BJ38" s="701"/>
      <c r="BK38" s="701"/>
      <c r="BL38" s="701"/>
      <c r="BM38" s="701"/>
      <c r="BN38" s="701"/>
      <c r="BO38" s="701"/>
      <c r="BP38" s="701"/>
      <c r="BQ38" s="701"/>
      <c r="BR38" s="701"/>
      <c r="BS38" s="701"/>
      <c r="BT38" s="701"/>
      <c r="BU38" s="702"/>
      <c r="BV38" s="685">
        <v>2051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753757</v>
      </c>
      <c r="CS38" s="686"/>
      <c r="CT38" s="686"/>
      <c r="CU38" s="686"/>
      <c r="CV38" s="686"/>
      <c r="CW38" s="686"/>
      <c r="CX38" s="686"/>
      <c r="CY38" s="687"/>
      <c r="CZ38" s="690">
        <v>7.8</v>
      </c>
      <c r="DA38" s="720"/>
      <c r="DB38" s="720"/>
      <c r="DC38" s="724"/>
      <c r="DD38" s="694">
        <v>652360</v>
      </c>
      <c r="DE38" s="686"/>
      <c r="DF38" s="686"/>
      <c r="DG38" s="686"/>
      <c r="DH38" s="686"/>
      <c r="DI38" s="686"/>
      <c r="DJ38" s="686"/>
      <c r="DK38" s="687"/>
      <c r="DL38" s="694">
        <v>576545</v>
      </c>
      <c r="DM38" s="686"/>
      <c r="DN38" s="686"/>
      <c r="DO38" s="686"/>
      <c r="DP38" s="686"/>
      <c r="DQ38" s="686"/>
      <c r="DR38" s="686"/>
      <c r="DS38" s="686"/>
      <c r="DT38" s="686"/>
      <c r="DU38" s="686"/>
      <c r="DV38" s="687"/>
      <c r="DW38" s="690">
        <v>11.1</v>
      </c>
      <c r="DX38" s="720"/>
      <c r="DY38" s="720"/>
      <c r="DZ38" s="720"/>
      <c r="EA38" s="720"/>
      <c r="EB38" s="720"/>
      <c r="EC38" s="721"/>
    </row>
    <row r="39" spans="2:133" ht="11.25" customHeight="1">
      <c r="B39" s="682" t="s">
        <v>338</v>
      </c>
      <c r="C39" s="683"/>
      <c r="D39" s="683"/>
      <c r="E39" s="683"/>
      <c r="F39" s="683"/>
      <c r="G39" s="683"/>
      <c r="H39" s="683"/>
      <c r="I39" s="683"/>
      <c r="J39" s="683"/>
      <c r="K39" s="683"/>
      <c r="L39" s="683"/>
      <c r="M39" s="683"/>
      <c r="N39" s="683"/>
      <c r="O39" s="683"/>
      <c r="P39" s="683"/>
      <c r="Q39" s="684"/>
      <c r="R39" s="685">
        <v>1059674</v>
      </c>
      <c r="S39" s="686"/>
      <c r="T39" s="686"/>
      <c r="U39" s="686"/>
      <c r="V39" s="686"/>
      <c r="W39" s="686"/>
      <c r="X39" s="686"/>
      <c r="Y39" s="687"/>
      <c r="Z39" s="688">
        <v>10.6</v>
      </c>
      <c r="AA39" s="688"/>
      <c r="AB39" s="688"/>
      <c r="AC39" s="688"/>
      <c r="AD39" s="689" t="s">
        <v>127</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v>16000</v>
      </c>
      <c r="BA39" s="686"/>
      <c r="BB39" s="686"/>
      <c r="BC39" s="686"/>
      <c r="BD39" s="722"/>
      <c r="BE39" s="722"/>
      <c r="BF39" s="752"/>
      <c r="BG39" s="700" t="s">
        <v>340</v>
      </c>
      <c r="BH39" s="701"/>
      <c r="BI39" s="701"/>
      <c r="BJ39" s="701"/>
      <c r="BK39" s="701"/>
      <c r="BL39" s="701"/>
      <c r="BM39" s="701"/>
      <c r="BN39" s="701"/>
      <c r="BO39" s="701"/>
      <c r="BP39" s="701"/>
      <c r="BQ39" s="701"/>
      <c r="BR39" s="701"/>
      <c r="BS39" s="701"/>
      <c r="BT39" s="701"/>
      <c r="BU39" s="702"/>
      <c r="BV39" s="685">
        <v>3210</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554082</v>
      </c>
      <c r="CS39" s="722"/>
      <c r="CT39" s="722"/>
      <c r="CU39" s="722"/>
      <c r="CV39" s="722"/>
      <c r="CW39" s="722"/>
      <c r="CX39" s="722"/>
      <c r="CY39" s="723"/>
      <c r="CZ39" s="690">
        <v>5.7</v>
      </c>
      <c r="DA39" s="720"/>
      <c r="DB39" s="720"/>
      <c r="DC39" s="724"/>
      <c r="DD39" s="694">
        <v>417362</v>
      </c>
      <c r="DE39" s="722"/>
      <c r="DF39" s="722"/>
      <c r="DG39" s="722"/>
      <c r="DH39" s="722"/>
      <c r="DI39" s="722"/>
      <c r="DJ39" s="722"/>
      <c r="DK39" s="723"/>
      <c r="DL39" s="694" t="s">
        <v>244</v>
      </c>
      <c r="DM39" s="722"/>
      <c r="DN39" s="722"/>
      <c r="DO39" s="722"/>
      <c r="DP39" s="722"/>
      <c r="DQ39" s="722"/>
      <c r="DR39" s="722"/>
      <c r="DS39" s="722"/>
      <c r="DT39" s="722"/>
      <c r="DU39" s="722"/>
      <c r="DV39" s="723"/>
      <c r="DW39" s="690" t="s">
        <v>127</v>
      </c>
      <c r="DX39" s="720"/>
      <c r="DY39" s="720"/>
      <c r="DZ39" s="720"/>
      <c r="EA39" s="720"/>
      <c r="EB39" s="720"/>
      <c r="EC39" s="721"/>
    </row>
    <row r="40" spans="2:133" ht="11.25" customHeight="1">
      <c r="B40" s="682" t="s">
        <v>342</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244</v>
      </c>
      <c r="AA40" s="688"/>
      <c r="AB40" s="688"/>
      <c r="AC40" s="688"/>
      <c r="AD40" s="689" t="s">
        <v>127</v>
      </c>
      <c r="AE40" s="689"/>
      <c r="AF40" s="689"/>
      <c r="AG40" s="689"/>
      <c r="AH40" s="689"/>
      <c r="AI40" s="689"/>
      <c r="AJ40" s="689"/>
      <c r="AK40" s="689"/>
      <c r="AL40" s="690" t="s">
        <v>244</v>
      </c>
      <c r="AM40" s="691"/>
      <c r="AN40" s="691"/>
      <c r="AO40" s="692"/>
      <c r="AQ40" s="763" t="s">
        <v>343</v>
      </c>
      <c r="AR40" s="764"/>
      <c r="AS40" s="764"/>
      <c r="AT40" s="764"/>
      <c r="AU40" s="764"/>
      <c r="AV40" s="764"/>
      <c r="AW40" s="764"/>
      <c r="AX40" s="764"/>
      <c r="AY40" s="765"/>
      <c r="AZ40" s="685" t="s">
        <v>127</v>
      </c>
      <c r="BA40" s="686"/>
      <c r="BB40" s="686"/>
      <c r="BC40" s="686"/>
      <c r="BD40" s="722"/>
      <c r="BE40" s="722"/>
      <c r="BF40" s="752"/>
      <c r="BG40" s="766" t="s">
        <v>344</v>
      </c>
      <c r="BH40" s="767"/>
      <c r="BI40" s="767"/>
      <c r="BJ40" s="767"/>
      <c r="BK40" s="767"/>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15000</v>
      </c>
      <c r="CS40" s="686"/>
      <c r="CT40" s="686"/>
      <c r="CU40" s="686"/>
      <c r="CV40" s="686"/>
      <c r="CW40" s="686"/>
      <c r="CX40" s="686"/>
      <c r="CY40" s="687"/>
      <c r="CZ40" s="690">
        <v>0.2</v>
      </c>
      <c r="DA40" s="720"/>
      <c r="DB40" s="720"/>
      <c r="DC40" s="724"/>
      <c r="DD40" s="694" t="s">
        <v>244</v>
      </c>
      <c r="DE40" s="686"/>
      <c r="DF40" s="686"/>
      <c r="DG40" s="686"/>
      <c r="DH40" s="686"/>
      <c r="DI40" s="686"/>
      <c r="DJ40" s="686"/>
      <c r="DK40" s="687"/>
      <c r="DL40" s="694" t="s">
        <v>127</v>
      </c>
      <c r="DM40" s="686"/>
      <c r="DN40" s="686"/>
      <c r="DO40" s="686"/>
      <c r="DP40" s="686"/>
      <c r="DQ40" s="686"/>
      <c r="DR40" s="686"/>
      <c r="DS40" s="686"/>
      <c r="DT40" s="686"/>
      <c r="DU40" s="686"/>
      <c r="DV40" s="687"/>
      <c r="DW40" s="690" t="s">
        <v>244</v>
      </c>
      <c r="DX40" s="720"/>
      <c r="DY40" s="720"/>
      <c r="DZ40" s="720"/>
      <c r="EA40" s="720"/>
      <c r="EB40" s="720"/>
      <c r="EC40" s="721"/>
    </row>
    <row r="41" spans="2:133" ht="11.25" customHeight="1">
      <c r="B41" s="682" t="s">
        <v>347</v>
      </c>
      <c r="C41" s="683"/>
      <c r="D41" s="683"/>
      <c r="E41" s="683"/>
      <c r="F41" s="683"/>
      <c r="G41" s="683"/>
      <c r="H41" s="683"/>
      <c r="I41" s="683"/>
      <c r="J41" s="683"/>
      <c r="K41" s="683"/>
      <c r="L41" s="683"/>
      <c r="M41" s="683"/>
      <c r="N41" s="683"/>
      <c r="O41" s="683"/>
      <c r="P41" s="683"/>
      <c r="Q41" s="684"/>
      <c r="R41" s="685">
        <v>201174</v>
      </c>
      <c r="S41" s="686"/>
      <c r="T41" s="686"/>
      <c r="U41" s="686"/>
      <c r="V41" s="686"/>
      <c r="W41" s="686"/>
      <c r="X41" s="686"/>
      <c r="Y41" s="687"/>
      <c r="Z41" s="688">
        <v>2</v>
      </c>
      <c r="AA41" s="688"/>
      <c r="AB41" s="688"/>
      <c r="AC41" s="688"/>
      <c r="AD41" s="689" t="s">
        <v>244</v>
      </c>
      <c r="AE41" s="689"/>
      <c r="AF41" s="689"/>
      <c r="AG41" s="689"/>
      <c r="AH41" s="689"/>
      <c r="AI41" s="689"/>
      <c r="AJ41" s="689"/>
      <c r="AK41" s="689"/>
      <c r="AL41" s="690" t="s">
        <v>127</v>
      </c>
      <c r="AM41" s="691"/>
      <c r="AN41" s="691"/>
      <c r="AO41" s="692"/>
      <c r="AQ41" s="763" t="s">
        <v>348</v>
      </c>
      <c r="AR41" s="764"/>
      <c r="AS41" s="764"/>
      <c r="AT41" s="764"/>
      <c r="AU41" s="764"/>
      <c r="AV41" s="764"/>
      <c r="AW41" s="764"/>
      <c r="AX41" s="764"/>
      <c r="AY41" s="765"/>
      <c r="AZ41" s="685">
        <v>145907</v>
      </c>
      <c r="BA41" s="686"/>
      <c r="BB41" s="686"/>
      <c r="BC41" s="686"/>
      <c r="BD41" s="722"/>
      <c r="BE41" s="722"/>
      <c r="BF41" s="752"/>
      <c r="BG41" s="766"/>
      <c r="BH41" s="767"/>
      <c r="BI41" s="767"/>
      <c r="BJ41" s="767"/>
      <c r="BK41" s="767"/>
      <c r="BL41" s="236"/>
      <c r="BM41" s="701" t="s">
        <v>349</v>
      </c>
      <c r="BN41" s="701"/>
      <c r="BO41" s="701"/>
      <c r="BP41" s="701"/>
      <c r="BQ41" s="701"/>
      <c r="BR41" s="701"/>
      <c r="BS41" s="701"/>
      <c r="BT41" s="701"/>
      <c r="BU41" s="702"/>
      <c r="BV41" s="685" t="s">
        <v>127</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127</v>
      </c>
      <c r="CS41" s="722"/>
      <c r="CT41" s="722"/>
      <c r="CU41" s="722"/>
      <c r="CV41" s="722"/>
      <c r="CW41" s="722"/>
      <c r="CX41" s="722"/>
      <c r="CY41" s="723"/>
      <c r="CZ41" s="690" t="s">
        <v>127</v>
      </c>
      <c r="DA41" s="720"/>
      <c r="DB41" s="720"/>
      <c r="DC41" s="724"/>
      <c r="DD41" s="694" t="s">
        <v>127</v>
      </c>
      <c r="DE41" s="722"/>
      <c r="DF41" s="722"/>
      <c r="DG41" s="722"/>
      <c r="DH41" s="722"/>
      <c r="DI41" s="722"/>
      <c r="DJ41" s="722"/>
      <c r="DK41" s="723"/>
      <c r="DL41" s="772"/>
      <c r="DM41" s="773"/>
      <c r="DN41" s="773"/>
      <c r="DO41" s="773"/>
      <c r="DP41" s="773"/>
      <c r="DQ41" s="773"/>
      <c r="DR41" s="773"/>
      <c r="DS41" s="773"/>
      <c r="DT41" s="773"/>
      <c r="DU41" s="773"/>
      <c r="DV41" s="774"/>
      <c r="DW41" s="775"/>
      <c r="DX41" s="776"/>
      <c r="DY41" s="776"/>
      <c r="DZ41" s="776"/>
      <c r="EA41" s="776"/>
      <c r="EB41" s="776"/>
      <c r="EC41" s="777"/>
    </row>
    <row r="42" spans="2:133" ht="11.25" customHeight="1">
      <c r="B42" s="734" t="s">
        <v>351</v>
      </c>
      <c r="C42" s="735"/>
      <c r="D42" s="735"/>
      <c r="E42" s="735"/>
      <c r="F42" s="735"/>
      <c r="G42" s="735"/>
      <c r="H42" s="735"/>
      <c r="I42" s="735"/>
      <c r="J42" s="735"/>
      <c r="K42" s="735"/>
      <c r="L42" s="735"/>
      <c r="M42" s="735"/>
      <c r="N42" s="735"/>
      <c r="O42" s="735"/>
      <c r="P42" s="735"/>
      <c r="Q42" s="736"/>
      <c r="R42" s="770">
        <v>9991713</v>
      </c>
      <c r="S42" s="771"/>
      <c r="T42" s="771"/>
      <c r="U42" s="771"/>
      <c r="V42" s="771"/>
      <c r="W42" s="771"/>
      <c r="X42" s="771"/>
      <c r="Y42" s="779"/>
      <c r="Z42" s="780">
        <v>100</v>
      </c>
      <c r="AA42" s="780"/>
      <c r="AB42" s="780"/>
      <c r="AC42" s="780"/>
      <c r="AD42" s="781">
        <v>4986022</v>
      </c>
      <c r="AE42" s="781"/>
      <c r="AF42" s="781"/>
      <c r="AG42" s="781"/>
      <c r="AH42" s="781"/>
      <c r="AI42" s="781"/>
      <c r="AJ42" s="781"/>
      <c r="AK42" s="781"/>
      <c r="AL42" s="782">
        <v>100</v>
      </c>
      <c r="AM42" s="757"/>
      <c r="AN42" s="757"/>
      <c r="AO42" s="783"/>
      <c r="AQ42" s="784" t="s">
        <v>352</v>
      </c>
      <c r="AR42" s="785"/>
      <c r="AS42" s="785"/>
      <c r="AT42" s="785"/>
      <c r="AU42" s="785"/>
      <c r="AV42" s="785"/>
      <c r="AW42" s="785"/>
      <c r="AX42" s="785"/>
      <c r="AY42" s="786"/>
      <c r="AZ42" s="770">
        <v>356850</v>
      </c>
      <c r="BA42" s="771"/>
      <c r="BB42" s="771"/>
      <c r="BC42" s="771"/>
      <c r="BD42" s="756"/>
      <c r="BE42" s="756"/>
      <c r="BF42" s="758"/>
      <c r="BG42" s="768"/>
      <c r="BH42" s="769"/>
      <c r="BI42" s="769"/>
      <c r="BJ42" s="769"/>
      <c r="BK42" s="769"/>
      <c r="BL42" s="237"/>
      <c r="BM42" s="711" t="s">
        <v>353</v>
      </c>
      <c r="BN42" s="711"/>
      <c r="BO42" s="711"/>
      <c r="BP42" s="711"/>
      <c r="BQ42" s="711"/>
      <c r="BR42" s="711"/>
      <c r="BS42" s="711"/>
      <c r="BT42" s="711"/>
      <c r="BU42" s="712"/>
      <c r="BV42" s="770" t="s">
        <v>127</v>
      </c>
      <c r="BW42" s="771"/>
      <c r="BX42" s="771"/>
      <c r="BY42" s="771"/>
      <c r="BZ42" s="771"/>
      <c r="CA42" s="771"/>
      <c r="CB42" s="778"/>
      <c r="CD42" s="682" t="s">
        <v>354</v>
      </c>
      <c r="CE42" s="683"/>
      <c r="CF42" s="683"/>
      <c r="CG42" s="683"/>
      <c r="CH42" s="683"/>
      <c r="CI42" s="683"/>
      <c r="CJ42" s="683"/>
      <c r="CK42" s="683"/>
      <c r="CL42" s="683"/>
      <c r="CM42" s="683"/>
      <c r="CN42" s="683"/>
      <c r="CO42" s="683"/>
      <c r="CP42" s="683"/>
      <c r="CQ42" s="684"/>
      <c r="CR42" s="685">
        <v>2155709</v>
      </c>
      <c r="CS42" s="686"/>
      <c r="CT42" s="686"/>
      <c r="CU42" s="686"/>
      <c r="CV42" s="686"/>
      <c r="CW42" s="686"/>
      <c r="CX42" s="686"/>
      <c r="CY42" s="687"/>
      <c r="CZ42" s="690">
        <v>22.3</v>
      </c>
      <c r="DA42" s="691"/>
      <c r="DB42" s="691"/>
      <c r="DC42" s="703"/>
      <c r="DD42" s="694">
        <v>392571</v>
      </c>
      <c r="DE42" s="686"/>
      <c r="DF42" s="686"/>
      <c r="DG42" s="686"/>
      <c r="DH42" s="686"/>
      <c r="DI42" s="686"/>
      <c r="DJ42" s="686"/>
      <c r="DK42" s="687"/>
      <c r="DL42" s="772"/>
      <c r="DM42" s="773"/>
      <c r="DN42" s="773"/>
      <c r="DO42" s="773"/>
      <c r="DP42" s="773"/>
      <c r="DQ42" s="773"/>
      <c r="DR42" s="773"/>
      <c r="DS42" s="773"/>
      <c r="DT42" s="773"/>
      <c r="DU42" s="773"/>
      <c r="DV42" s="774"/>
      <c r="DW42" s="775"/>
      <c r="DX42" s="776"/>
      <c r="DY42" s="776"/>
      <c r="DZ42" s="776"/>
      <c r="EA42" s="776"/>
      <c r="EB42" s="776"/>
      <c r="EC42" s="777"/>
    </row>
    <row r="43" spans="2:133" ht="11.25" customHeight="1">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16294</v>
      </c>
      <c r="CS43" s="722"/>
      <c r="CT43" s="722"/>
      <c r="CU43" s="722"/>
      <c r="CV43" s="722"/>
      <c r="CW43" s="722"/>
      <c r="CX43" s="722"/>
      <c r="CY43" s="723"/>
      <c r="CZ43" s="690">
        <v>0.2</v>
      </c>
      <c r="DA43" s="720"/>
      <c r="DB43" s="720"/>
      <c r="DC43" s="724"/>
      <c r="DD43" s="694">
        <v>16294</v>
      </c>
      <c r="DE43" s="722"/>
      <c r="DF43" s="722"/>
      <c r="DG43" s="722"/>
      <c r="DH43" s="722"/>
      <c r="DI43" s="722"/>
      <c r="DJ43" s="722"/>
      <c r="DK43" s="723"/>
      <c r="DL43" s="772"/>
      <c r="DM43" s="773"/>
      <c r="DN43" s="773"/>
      <c r="DO43" s="773"/>
      <c r="DP43" s="773"/>
      <c r="DQ43" s="773"/>
      <c r="DR43" s="773"/>
      <c r="DS43" s="773"/>
      <c r="DT43" s="773"/>
      <c r="DU43" s="773"/>
      <c r="DV43" s="774"/>
      <c r="DW43" s="775"/>
      <c r="DX43" s="776"/>
      <c r="DY43" s="776"/>
      <c r="DZ43" s="776"/>
      <c r="EA43" s="776"/>
      <c r="EB43" s="776"/>
      <c r="EC43" s="777"/>
    </row>
    <row r="44" spans="2:133" ht="11.25" customHeight="1">
      <c r="CD44" s="797" t="s">
        <v>304</v>
      </c>
      <c r="CE44" s="798"/>
      <c r="CF44" s="682" t="s">
        <v>356</v>
      </c>
      <c r="CG44" s="683"/>
      <c r="CH44" s="683"/>
      <c r="CI44" s="683"/>
      <c r="CJ44" s="683"/>
      <c r="CK44" s="683"/>
      <c r="CL44" s="683"/>
      <c r="CM44" s="683"/>
      <c r="CN44" s="683"/>
      <c r="CO44" s="683"/>
      <c r="CP44" s="683"/>
      <c r="CQ44" s="684"/>
      <c r="CR44" s="685">
        <v>2155709</v>
      </c>
      <c r="CS44" s="686"/>
      <c r="CT44" s="686"/>
      <c r="CU44" s="686"/>
      <c r="CV44" s="686"/>
      <c r="CW44" s="686"/>
      <c r="CX44" s="686"/>
      <c r="CY44" s="687"/>
      <c r="CZ44" s="690">
        <v>22.3</v>
      </c>
      <c r="DA44" s="691"/>
      <c r="DB44" s="691"/>
      <c r="DC44" s="703"/>
      <c r="DD44" s="694">
        <v>392571</v>
      </c>
      <c r="DE44" s="686"/>
      <c r="DF44" s="686"/>
      <c r="DG44" s="686"/>
      <c r="DH44" s="686"/>
      <c r="DI44" s="686"/>
      <c r="DJ44" s="686"/>
      <c r="DK44" s="687"/>
      <c r="DL44" s="772"/>
      <c r="DM44" s="773"/>
      <c r="DN44" s="773"/>
      <c r="DO44" s="773"/>
      <c r="DP44" s="773"/>
      <c r="DQ44" s="773"/>
      <c r="DR44" s="773"/>
      <c r="DS44" s="773"/>
      <c r="DT44" s="773"/>
      <c r="DU44" s="773"/>
      <c r="DV44" s="774"/>
      <c r="DW44" s="775"/>
      <c r="DX44" s="776"/>
      <c r="DY44" s="776"/>
      <c r="DZ44" s="776"/>
      <c r="EA44" s="776"/>
      <c r="EB44" s="776"/>
      <c r="EC44" s="777"/>
    </row>
    <row r="45" spans="2:133" ht="11.25" customHeight="1">
      <c r="CD45" s="799"/>
      <c r="CE45" s="800"/>
      <c r="CF45" s="682" t="s">
        <v>357</v>
      </c>
      <c r="CG45" s="683"/>
      <c r="CH45" s="683"/>
      <c r="CI45" s="683"/>
      <c r="CJ45" s="683"/>
      <c r="CK45" s="683"/>
      <c r="CL45" s="683"/>
      <c r="CM45" s="683"/>
      <c r="CN45" s="683"/>
      <c r="CO45" s="683"/>
      <c r="CP45" s="683"/>
      <c r="CQ45" s="684"/>
      <c r="CR45" s="685">
        <v>980639</v>
      </c>
      <c r="CS45" s="722"/>
      <c r="CT45" s="722"/>
      <c r="CU45" s="722"/>
      <c r="CV45" s="722"/>
      <c r="CW45" s="722"/>
      <c r="CX45" s="722"/>
      <c r="CY45" s="723"/>
      <c r="CZ45" s="690">
        <v>10.199999999999999</v>
      </c>
      <c r="DA45" s="720"/>
      <c r="DB45" s="720"/>
      <c r="DC45" s="724"/>
      <c r="DD45" s="694">
        <v>37235</v>
      </c>
      <c r="DE45" s="722"/>
      <c r="DF45" s="722"/>
      <c r="DG45" s="722"/>
      <c r="DH45" s="722"/>
      <c r="DI45" s="722"/>
      <c r="DJ45" s="722"/>
      <c r="DK45" s="723"/>
      <c r="DL45" s="772"/>
      <c r="DM45" s="773"/>
      <c r="DN45" s="773"/>
      <c r="DO45" s="773"/>
      <c r="DP45" s="773"/>
      <c r="DQ45" s="773"/>
      <c r="DR45" s="773"/>
      <c r="DS45" s="773"/>
      <c r="DT45" s="773"/>
      <c r="DU45" s="773"/>
      <c r="DV45" s="774"/>
      <c r="DW45" s="775"/>
      <c r="DX45" s="776"/>
      <c r="DY45" s="776"/>
      <c r="DZ45" s="776"/>
      <c r="EA45" s="776"/>
      <c r="EB45" s="776"/>
      <c r="EC45" s="777"/>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359</v>
      </c>
      <c r="CG46" s="683"/>
      <c r="CH46" s="683"/>
      <c r="CI46" s="683"/>
      <c r="CJ46" s="683"/>
      <c r="CK46" s="683"/>
      <c r="CL46" s="683"/>
      <c r="CM46" s="683"/>
      <c r="CN46" s="683"/>
      <c r="CO46" s="683"/>
      <c r="CP46" s="683"/>
      <c r="CQ46" s="684"/>
      <c r="CR46" s="685">
        <v>1175070</v>
      </c>
      <c r="CS46" s="686"/>
      <c r="CT46" s="686"/>
      <c r="CU46" s="686"/>
      <c r="CV46" s="686"/>
      <c r="CW46" s="686"/>
      <c r="CX46" s="686"/>
      <c r="CY46" s="687"/>
      <c r="CZ46" s="690">
        <v>12.2</v>
      </c>
      <c r="DA46" s="691"/>
      <c r="DB46" s="691"/>
      <c r="DC46" s="703"/>
      <c r="DD46" s="694">
        <v>355336</v>
      </c>
      <c r="DE46" s="686"/>
      <c r="DF46" s="686"/>
      <c r="DG46" s="686"/>
      <c r="DH46" s="686"/>
      <c r="DI46" s="686"/>
      <c r="DJ46" s="686"/>
      <c r="DK46" s="687"/>
      <c r="DL46" s="772"/>
      <c r="DM46" s="773"/>
      <c r="DN46" s="773"/>
      <c r="DO46" s="773"/>
      <c r="DP46" s="773"/>
      <c r="DQ46" s="773"/>
      <c r="DR46" s="773"/>
      <c r="DS46" s="773"/>
      <c r="DT46" s="773"/>
      <c r="DU46" s="773"/>
      <c r="DV46" s="774"/>
      <c r="DW46" s="775"/>
      <c r="DX46" s="776"/>
      <c r="DY46" s="776"/>
      <c r="DZ46" s="776"/>
      <c r="EA46" s="776"/>
      <c r="EB46" s="776"/>
      <c r="EC46" s="777"/>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244</v>
      </c>
      <c r="CS47" s="722"/>
      <c r="CT47" s="722"/>
      <c r="CU47" s="722"/>
      <c r="CV47" s="722"/>
      <c r="CW47" s="722"/>
      <c r="CX47" s="722"/>
      <c r="CY47" s="723"/>
      <c r="CZ47" s="690" t="s">
        <v>244</v>
      </c>
      <c r="DA47" s="720"/>
      <c r="DB47" s="720"/>
      <c r="DC47" s="724"/>
      <c r="DD47" s="694" t="s">
        <v>127</v>
      </c>
      <c r="DE47" s="722"/>
      <c r="DF47" s="722"/>
      <c r="DG47" s="722"/>
      <c r="DH47" s="722"/>
      <c r="DI47" s="722"/>
      <c r="DJ47" s="722"/>
      <c r="DK47" s="723"/>
      <c r="DL47" s="772"/>
      <c r="DM47" s="773"/>
      <c r="DN47" s="773"/>
      <c r="DO47" s="773"/>
      <c r="DP47" s="773"/>
      <c r="DQ47" s="773"/>
      <c r="DR47" s="773"/>
      <c r="DS47" s="773"/>
      <c r="DT47" s="773"/>
      <c r="DU47" s="773"/>
      <c r="DV47" s="774"/>
      <c r="DW47" s="775"/>
      <c r="DX47" s="776"/>
      <c r="DY47" s="776"/>
      <c r="DZ47" s="776"/>
      <c r="EA47" s="776"/>
      <c r="EB47" s="776"/>
      <c r="EC47" s="777"/>
    </row>
    <row r="48" spans="2:133">
      <c r="B48" s="241" t="s">
        <v>362</v>
      </c>
      <c r="CD48" s="801"/>
      <c r="CE48" s="802"/>
      <c r="CF48" s="682" t="s">
        <v>363</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72"/>
      <c r="DM48" s="773"/>
      <c r="DN48" s="773"/>
      <c r="DO48" s="773"/>
      <c r="DP48" s="773"/>
      <c r="DQ48" s="773"/>
      <c r="DR48" s="773"/>
      <c r="DS48" s="773"/>
      <c r="DT48" s="773"/>
      <c r="DU48" s="773"/>
      <c r="DV48" s="774"/>
      <c r="DW48" s="775"/>
      <c r="DX48" s="776"/>
      <c r="DY48" s="776"/>
      <c r="DZ48" s="776"/>
      <c r="EA48" s="776"/>
      <c r="EB48" s="776"/>
      <c r="EC48" s="777"/>
    </row>
    <row r="49" spans="82:133" ht="11.25" customHeight="1">
      <c r="CD49" s="734" t="s">
        <v>364</v>
      </c>
      <c r="CE49" s="735"/>
      <c r="CF49" s="735"/>
      <c r="CG49" s="735"/>
      <c r="CH49" s="735"/>
      <c r="CI49" s="735"/>
      <c r="CJ49" s="735"/>
      <c r="CK49" s="735"/>
      <c r="CL49" s="735"/>
      <c r="CM49" s="735"/>
      <c r="CN49" s="735"/>
      <c r="CO49" s="735"/>
      <c r="CP49" s="735"/>
      <c r="CQ49" s="736"/>
      <c r="CR49" s="770">
        <v>9657517</v>
      </c>
      <c r="CS49" s="756"/>
      <c r="CT49" s="756"/>
      <c r="CU49" s="756"/>
      <c r="CV49" s="756"/>
      <c r="CW49" s="756"/>
      <c r="CX49" s="756"/>
      <c r="CY49" s="787"/>
      <c r="CZ49" s="782">
        <v>100</v>
      </c>
      <c r="DA49" s="788"/>
      <c r="DB49" s="788"/>
      <c r="DC49" s="789"/>
      <c r="DD49" s="790">
        <v>6250036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1THIex1CoSl0YFK5yTs8wWCGRNE8MduIX5iCGmc5GMKDmJ1kFkfFDA71GhlD2y/Hp47tCTEMglld9zlubMHRg==" saltValue="/yFxibmJBhBUmMRAn5lk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AK16" sqref="AK16:AO16"/>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366</v>
      </c>
      <c r="DK2" s="833"/>
      <c r="DL2" s="833"/>
      <c r="DM2" s="833"/>
      <c r="DN2" s="833"/>
      <c r="DO2" s="834"/>
      <c r="DP2" s="250"/>
      <c r="DQ2" s="832" t="s">
        <v>367</v>
      </c>
      <c r="DR2" s="833"/>
      <c r="DS2" s="833"/>
      <c r="DT2" s="833"/>
      <c r="DU2" s="833"/>
      <c r="DV2" s="833"/>
      <c r="DW2" s="833"/>
      <c r="DX2" s="833"/>
      <c r="DY2" s="833"/>
      <c r="DZ2" s="83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7"/>
      <c r="BA5" s="257"/>
      <c r="BB5" s="257"/>
      <c r="BC5" s="257"/>
      <c r="BD5" s="257"/>
      <c r="BE5" s="258"/>
      <c r="BF5" s="258"/>
      <c r="BG5" s="258"/>
      <c r="BH5" s="258"/>
      <c r="BI5" s="258"/>
      <c r="BJ5" s="258"/>
      <c r="BK5" s="258"/>
      <c r="BL5" s="258"/>
      <c r="BM5" s="258"/>
      <c r="BN5" s="258"/>
      <c r="BO5" s="258"/>
      <c r="BP5" s="258"/>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5"/>
    </row>
    <row r="6" spans="1:131" s="256"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c r="A7" s="259">
        <v>1</v>
      </c>
      <c r="B7" s="817" t="s">
        <v>387</v>
      </c>
      <c r="C7" s="818"/>
      <c r="D7" s="818"/>
      <c r="E7" s="818"/>
      <c r="F7" s="818"/>
      <c r="G7" s="818"/>
      <c r="H7" s="818"/>
      <c r="I7" s="818"/>
      <c r="J7" s="818"/>
      <c r="K7" s="818"/>
      <c r="L7" s="818"/>
      <c r="M7" s="818"/>
      <c r="N7" s="818"/>
      <c r="O7" s="818"/>
      <c r="P7" s="819"/>
      <c r="Q7" s="820">
        <v>9997</v>
      </c>
      <c r="R7" s="821"/>
      <c r="S7" s="821"/>
      <c r="T7" s="821"/>
      <c r="U7" s="821"/>
      <c r="V7" s="821">
        <v>9658</v>
      </c>
      <c r="W7" s="821"/>
      <c r="X7" s="821"/>
      <c r="Y7" s="821"/>
      <c r="Z7" s="821"/>
      <c r="AA7" s="821">
        <v>339</v>
      </c>
      <c r="AB7" s="821"/>
      <c r="AC7" s="821"/>
      <c r="AD7" s="821"/>
      <c r="AE7" s="822"/>
      <c r="AF7" s="823">
        <v>334</v>
      </c>
      <c r="AG7" s="824"/>
      <c r="AH7" s="824"/>
      <c r="AI7" s="824"/>
      <c r="AJ7" s="825"/>
      <c r="AK7" s="860">
        <v>286</v>
      </c>
      <c r="AL7" s="861"/>
      <c r="AM7" s="861"/>
      <c r="AN7" s="861"/>
      <c r="AO7" s="861"/>
      <c r="AP7" s="861">
        <v>9027</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5"/>
    </row>
    <row r="8" spans="1:131" s="256" customFormat="1" ht="26.25" customHeight="1">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5"/>
    </row>
    <row r="9" spans="1:131" s="256" customFormat="1" ht="26.25" customHeight="1">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c r="A23" s="265" t="s">
        <v>389</v>
      </c>
      <c r="B23" s="876" t="s">
        <v>390</v>
      </c>
      <c r="C23" s="877"/>
      <c r="D23" s="877"/>
      <c r="E23" s="877"/>
      <c r="F23" s="877"/>
      <c r="G23" s="877"/>
      <c r="H23" s="877"/>
      <c r="I23" s="877"/>
      <c r="J23" s="877"/>
      <c r="K23" s="877"/>
      <c r="L23" s="877"/>
      <c r="M23" s="877"/>
      <c r="N23" s="877"/>
      <c r="O23" s="877"/>
      <c r="P23" s="878"/>
      <c r="Q23" s="879">
        <v>9997</v>
      </c>
      <c r="R23" s="880"/>
      <c r="S23" s="880"/>
      <c r="T23" s="880"/>
      <c r="U23" s="880"/>
      <c r="V23" s="880">
        <v>9658</v>
      </c>
      <c r="W23" s="880"/>
      <c r="X23" s="880"/>
      <c r="Y23" s="880"/>
      <c r="Z23" s="880"/>
      <c r="AA23" s="880">
        <v>339</v>
      </c>
      <c r="AB23" s="880"/>
      <c r="AC23" s="880"/>
      <c r="AD23" s="880"/>
      <c r="AE23" s="881"/>
      <c r="AF23" s="882">
        <v>334</v>
      </c>
      <c r="AG23" s="880"/>
      <c r="AH23" s="880"/>
      <c r="AI23" s="880"/>
      <c r="AJ23" s="883"/>
      <c r="AK23" s="884"/>
      <c r="AL23" s="885"/>
      <c r="AM23" s="885"/>
      <c r="AN23" s="885"/>
      <c r="AO23" s="885"/>
      <c r="AP23" s="880">
        <v>9027</v>
      </c>
      <c r="AQ23" s="880"/>
      <c r="AR23" s="880"/>
      <c r="AS23" s="880"/>
      <c r="AT23" s="880"/>
      <c r="AU23" s="886"/>
      <c r="AV23" s="886"/>
      <c r="AW23" s="886"/>
      <c r="AX23" s="886"/>
      <c r="AY23" s="887"/>
      <c r="AZ23" s="895" t="s">
        <v>127</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c r="A28" s="267">
        <v>1</v>
      </c>
      <c r="B28" s="817" t="s">
        <v>401</v>
      </c>
      <c r="C28" s="818"/>
      <c r="D28" s="818"/>
      <c r="E28" s="818"/>
      <c r="F28" s="818"/>
      <c r="G28" s="818"/>
      <c r="H28" s="818"/>
      <c r="I28" s="818"/>
      <c r="J28" s="818"/>
      <c r="K28" s="818"/>
      <c r="L28" s="818"/>
      <c r="M28" s="818"/>
      <c r="N28" s="818"/>
      <c r="O28" s="818"/>
      <c r="P28" s="819"/>
      <c r="Q28" s="908">
        <v>503</v>
      </c>
      <c r="R28" s="909"/>
      <c r="S28" s="909"/>
      <c r="T28" s="909"/>
      <c r="U28" s="909"/>
      <c r="V28" s="909">
        <v>482</v>
      </c>
      <c r="W28" s="909"/>
      <c r="X28" s="909"/>
      <c r="Y28" s="909"/>
      <c r="Z28" s="909"/>
      <c r="AA28" s="909">
        <v>21</v>
      </c>
      <c r="AB28" s="909"/>
      <c r="AC28" s="909"/>
      <c r="AD28" s="909"/>
      <c r="AE28" s="910"/>
      <c r="AF28" s="911">
        <v>21</v>
      </c>
      <c r="AG28" s="909"/>
      <c r="AH28" s="909"/>
      <c r="AI28" s="909"/>
      <c r="AJ28" s="912"/>
      <c r="AK28" s="913">
        <v>146</v>
      </c>
      <c r="AL28" s="904"/>
      <c r="AM28" s="904"/>
      <c r="AN28" s="904"/>
      <c r="AO28" s="904"/>
      <c r="AP28" s="904" t="s">
        <v>509</v>
      </c>
      <c r="AQ28" s="904"/>
      <c r="AR28" s="904"/>
      <c r="AS28" s="904"/>
      <c r="AT28" s="904"/>
      <c r="AU28" s="904" t="s">
        <v>509</v>
      </c>
      <c r="AV28" s="904"/>
      <c r="AW28" s="904"/>
      <c r="AX28" s="904"/>
      <c r="AY28" s="904"/>
      <c r="AZ28" s="905" t="s">
        <v>509</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c r="A29" s="267">
        <v>2</v>
      </c>
      <c r="B29" s="841" t="s">
        <v>402</v>
      </c>
      <c r="C29" s="842"/>
      <c r="D29" s="842"/>
      <c r="E29" s="842"/>
      <c r="F29" s="842"/>
      <c r="G29" s="842"/>
      <c r="H29" s="842"/>
      <c r="I29" s="842"/>
      <c r="J29" s="842"/>
      <c r="K29" s="842"/>
      <c r="L29" s="842"/>
      <c r="M29" s="842"/>
      <c r="N29" s="842"/>
      <c r="O29" s="842"/>
      <c r="P29" s="843"/>
      <c r="Q29" s="844">
        <v>176</v>
      </c>
      <c r="R29" s="845"/>
      <c r="S29" s="845"/>
      <c r="T29" s="845"/>
      <c r="U29" s="845"/>
      <c r="V29" s="845">
        <v>172</v>
      </c>
      <c r="W29" s="845"/>
      <c r="X29" s="845"/>
      <c r="Y29" s="845"/>
      <c r="Z29" s="845"/>
      <c r="AA29" s="845">
        <v>4</v>
      </c>
      <c r="AB29" s="845"/>
      <c r="AC29" s="845"/>
      <c r="AD29" s="845"/>
      <c r="AE29" s="846"/>
      <c r="AF29" s="847">
        <v>4</v>
      </c>
      <c r="AG29" s="848"/>
      <c r="AH29" s="848"/>
      <c r="AI29" s="848"/>
      <c r="AJ29" s="849"/>
      <c r="AK29" s="916">
        <v>51</v>
      </c>
      <c r="AL29" s="917"/>
      <c r="AM29" s="917"/>
      <c r="AN29" s="917"/>
      <c r="AO29" s="917"/>
      <c r="AP29" s="917" t="s">
        <v>509</v>
      </c>
      <c r="AQ29" s="917"/>
      <c r="AR29" s="917"/>
      <c r="AS29" s="917"/>
      <c r="AT29" s="917"/>
      <c r="AU29" s="917" t="s">
        <v>509</v>
      </c>
      <c r="AV29" s="917"/>
      <c r="AW29" s="917"/>
      <c r="AX29" s="917"/>
      <c r="AY29" s="917"/>
      <c r="AZ29" s="918" t="s">
        <v>509</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c r="A30" s="267">
        <v>3</v>
      </c>
      <c r="B30" s="841" t="s">
        <v>403</v>
      </c>
      <c r="C30" s="842"/>
      <c r="D30" s="842"/>
      <c r="E30" s="842"/>
      <c r="F30" s="842"/>
      <c r="G30" s="842"/>
      <c r="H30" s="842"/>
      <c r="I30" s="842"/>
      <c r="J30" s="842"/>
      <c r="K30" s="842"/>
      <c r="L30" s="842"/>
      <c r="M30" s="842"/>
      <c r="N30" s="842"/>
      <c r="O30" s="842"/>
      <c r="P30" s="843"/>
      <c r="Q30" s="844">
        <v>3091</v>
      </c>
      <c r="R30" s="845"/>
      <c r="S30" s="845"/>
      <c r="T30" s="845"/>
      <c r="U30" s="845"/>
      <c r="V30" s="845">
        <v>3091</v>
      </c>
      <c r="W30" s="845"/>
      <c r="X30" s="845"/>
      <c r="Y30" s="845"/>
      <c r="Z30" s="845"/>
      <c r="AA30" s="845">
        <v>0</v>
      </c>
      <c r="AB30" s="845"/>
      <c r="AC30" s="845"/>
      <c r="AD30" s="845"/>
      <c r="AE30" s="846"/>
      <c r="AF30" s="847" t="s">
        <v>127</v>
      </c>
      <c r="AG30" s="848"/>
      <c r="AH30" s="848"/>
      <c r="AI30" s="848"/>
      <c r="AJ30" s="849"/>
      <c r="AK30" s="916" t="s">
        <v>509</v>
      </c>
      <c r="AL30" s="917"/>
      <c r="AM30" s="917"/>
      <c r="AN30" s="917"/>
      <c r="AO30" s="917"/>
      <c r="AP30" s="917" t="s">
        <v>509</v>
      </c>
      <c r="AQ30" s="917"/>
      <c r="AR30" s="917"/>
      <c r="AS30" s="917"/>
      <c r="AT30" s="917"/>
      <c r="AU30" s="917" t="s">
        <v>509</v>
      </c>
      <c r="AV30" s="917"/>
      <c r="AW30" s="917"/>
      <c r="AX30" s="917"/>
      <c r="AY30" s="917"/>
      <c r="AZ30" s="918" t="s">
        <v>509</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c r="A31" s="267">
        <v>4</v>
      </c>
      <c r="B31" s="841" t="s">
        <v>404</v>
      </c>
      <c r="C31" s="842"/>
      <c r="D31" s="842"/>
      <c r="E31" s="842"/>
      <c r="F31" s="842"/>
      <c r="G31" s="842"/>
      <c r="H31" s="842"/>
      <c r="I31" s="842"/>
      <c r="J31" s="842"/>
      <c r="K31" s="842"/>
      <c r="L31" s="842"/>
      <c r="M31" s="842"/>
      <c r="N31" s="842"/>
      <c r="O31" s="842"/>
      <c r="P31" s="843"/>
      <c r="Q31" s="844">
        <v>380</v>
      </c>
      <c r="R31" s="845"/>
      <c r="S31" s="845"/>
      <c r="T31" s="845"/>
      <c r="U31" s="845"/>
      <c r="V31" s="845">
        <v>289</v>
      </c>
      <c r="W31" s="845"/>
      <c r="X31" s="845"/>
      <c r="Y31" s="845"/>
      <c r="Z31" s="845"/>
      <c r="AA31" s="845">
        <v>91</v>
      </c>
      <c r="AB31" s="845"/>
      <c r="AC31" s="845"/>
      <c r="AD31" s="845"/>
      <c r="AE31" s="846"/>
      <c r="AF31" s="847">
        <v>367</v>
      </c>
      <c r="AG31" s="848"/>
      <c r="AH31" s="848"/>
      <c r="AI31" s="848"/>
      <c r="AJ31" s="849"/>
      <c r="AK31" s="916">
        <v>33</v>
      </c>
      <c r="AL31" s="917"/>
      <c r="AM31" s="917"/>
      <c r="AN31" s="917"/>
      <c r="AO31" s="917"/>
      <c r="AP31" s="917">
        <v>363</v>
      </c>
      <c r="AQ31" s="917"/>
      <c r="AR31" s="917"/>
      <c r="AS31" s="917"/>
      <c r="AT31" s="917"/>
      <c r="AU31" s="917">
        <v>121</v>
      </c>
      <c r="AV31" s="917"/>
      <c r="AW31" s="917"/>
      <c r="AX31" s="917"/>
      <c r="AY31" s="917"/>
      <c r="AZ31" s="918" t="s">
        <v>509</v>
      </c>
      <c r="BA31" s="918"/>
      <c r="BB31" s="918"/>
      <c r="BC31" s="918"/>
      <c r="BD31" s="918"/>
      <c r="BE31" s="914" t="s">
        <v>405</v>
      </c>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c r="A32" s="267">
        <v>5</v>
      </c>
      <c r="B32" s="841" t="s">
        <v>406</v>
      </c>
      <c r="C32" s="842"/>
      <c r="D32" s="842"/>
      <c r="E32" s="842"/>
      <c r="F32" s="842"/>
      <c r="G32" s="842"/>
      <c r="H32" s="842"/>
      <c r="I32" s="842"/>
      <c r="J32" s="842"/>
      <c r="K32" s="842"/>
      <c r="L32" s="842"/>
      <c r="M32" s="842"/>
      <c r="N32" s="842"/>
      <c r="O32" s="842"/>
      <c r="P32" s="843"/>
      <c r="Q32" s="844">
        <v>703</v>
      </c>
      <c r="R32" s="845"/>
      <c r="S32" s="845"/>
      <c r="T32" s="845"/>
      <c r="U32" s="845"/>
      <c r="V32" s="845">
        <v>699</v>
      </c>
      <c r="W32" s="845"/>
      <c r="X32" s="845"/>
      <c r="Y32" s="845"/>
      <c r="Z32" s="845"/>
      <c r="AA32" s="845">
        <v>4</v>
      </c>
      <c r="AB32" s="845"/>
      <c r="AC32" s="845"/>
      <c r="AD32" s="845"/>
      <c r="AE32" s="846"/>
      <c r="AF32" s="847">
        <v>4</v>
      </c>
      <c r="AG32" s="848"/>
      <c r="AH32" s="848"/>
      <c r="AI32" s="848"/>
      <c r="AJ32" s="849"/>
      <c r="AK32" s="916">
        <v>235</v>
      </c>
      <c r="AL32" s="917"/>
      <c r="AM32" s="917"/>
      <c r="AN32" s="917"/>
      <c r="AO32" s="917"/>
      <c r="AP32" s="917">
        <v>3181</v>
      </c>
      <c r="AQ32" s="917"/>
      <c r="AR32" s="917"/>
      <c r="AS32" s="917"/>
      <c r="AT32" s="917"/>
      <c r="AU32" s="917">
        <v>2396</v>
      </c>
      <c r="AV32" s="917"/>
      <c r="AW32" s="917"/>
      <c r="AX32" s="917"/>
      <c r="AY32" s="917"/>
      <c r="AZ32" s="918" t="s">
        <v>509</v>
      </c>
      <c r="BA32" s="918"/>
      <c r="BB32" s="918"/>
      <c r="BC32" s="918"/>
      <c r="BD32" s="918"/>
      <c r="BE32" s="914" t="s">
        <v>407</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c r="A33" s="267">
        <v>6</v>
      </c>
      <c r="B33" s="841" t="s">
        <v>408</v>
      </c>
      <c r="C33" s="842"/>
      <c r="D33" s="842"/>
      <c r="E33" s="842"/>
      <c r="F33" s="842"/>
      <c r="G33" s="842"/>
      <c r="H33" s="842"/>
      <c r="I33" s="842"/>
      <c r="J33" s="842"/>
      <c r="K33" s="842"/>
      <c r="L33" s="842"/>
      <c r="M33" s="842"/>
      <c r="N33" s="842"/>
      <c r="O33" s="842"/>
      <c r="P33" s="843"/>
      <c r="Q33" s="844">
        <v>9</v>
      </c>
      <c r="R33" s="845"/>
      <c r="S33" s="845"/>
      <c r="T33" s="845"/>
      <c r="U33" s="845"/>
      <c r="V33" s="845">
        <v>4</v>
      </c>
      <c r="W33" s="845"/>
      <c r="X33" s="845"/>
      <c r="Y33" s="845"/>
      <c r="Z33" s="845"/>
      <c r="AA33" s="845">
        <v>5</v>
      </c>
      <c r="AB33" s="845"/>
      <c r="AC33" s="845"/>
      <c r="AD33" s="845"/>
      <c r="AE33" s="846"/>
      <c r="AF33" s="847">
        <v>5</v>
      </c>
      <c r="AG33" s="848"/>
      <c r="AH33" s="848"/>
      <c r="AI33" s="848"/>
      <c r="AJ33" s="849"/>
      <c r="AK33" s="916" t="s">
        <v>509</v>
      </c>
      <c r="AL33" s="917"/>
      <c r="AM33" s="917"/>
      <c r="AN33" s="917"/>
      <c r="AO33" s="917"/>
      <c r="AP33" s="917" t="s">
        <v>509</v>
      </c>
      <c r="AQ33" s="917"/>
      <c r="AR33" s="917"/>
      <c r="AS33" s="917"/>
      <c r="AT33" s="917"/>
      <c r="AU33" s="917" t="s">
        <v>509</v>
      </c>
      <c r="AV33" s="917"/>
      <c r="AW33" s="917"/>
      <c r="AX33" s="917"/>
      <c r="AY33" s="917"/>
      <c r="AZ33" s="918" t="s">
        <v>509</v>
      </c>
      <c r="BA33" s="918"/>
      <c r="BB33" s="918"/>
      <c r="BC33" s="918"/>
      <c r="BD33" s="918"/>
      <c r="BE33" s="914" t="s">
        <v>409</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c r="A34" s="26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c r="A63" s="265"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402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127</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394</v>
      </c>
      <c r="W66" s="804"/>
      <c r="X66" s="804"/>
      <c r="Y66" s="804"/>
      <c r="Z66" s="805"/>
      <c r="AA66" s="803" t="s">
        <v>415</v>
      </c>
      <c r="AB66" s="804"/>
      <c r="AC66" s="804"/>
      <c r="AD66" s="804"/>
      <c r="AE66" s="805"/>
      <c r="AF66" s="938" t="s">
        <v>416</v>
      </c>
      <c r="AG66" s="899"/>
      <c r="AH66" s="899"/>
      <c r="AI66" s="899"/>
      <c r="AJ66" s="939"/>
      <c r="AK66" s="803" t="s">
        <v>397</v>
      </c>
      <c r="AL66" s="827"/>
      <c r="AM66" s="827"/>
      <c r="AN66" s="827"/>
      <c r="AO66" s="828"/>
      <c r="AP66" s="803" t="s">
        <v>417</v>
      </c>
      <c r="AQ66" s="804"/>
      <c r="AR66" s="804"/>
      <c r="AS66" s="804"/>
      <c r="AT66" s="805"/>
      <c r="AU66" s="803" t="s">
        <v>418</v>
      </c>
      <c r="AV66" s="804"/>
      <c r="AW66" s="804"/>
      <c r="AX66" s="804"/>
      <c r="AY66" s="805"/>
      <c r="AZ66" s="803" t="s">
        <v>377</v>
      </c>
      <c r="BA66" s="804"/>
      <c r="BB66" s="804"/>
      <c r="BC66" s="804"/>
      <c r="BD66" s="815"/>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c r="A68" s="259">
        <v>1</v>
      </c>
      <c r="B68" s="955" t="s">
        <v>576</v>
      </c>
      <c r="C68" s="956"/>
      <c r="D68" s="956"/>
      <c r="E68" s="956"/>
      <c r="F68" s="956"/>
      <c r="G68" s="956"/>
      <c r="H68" s="956"/>
      <c r="I68" s="956"/>
      <c r="J68" s="956"/>
      <c r="K68" s="956"/>
      <c r="L68" s="956"/>
      <c r="M68" s="956"/>
      <c r="N68" s="956"/>
      <c r="O68" s="956"/>
      <c r="P68" s="957"/>
      <c r="Q68" s="958">
        <v>157</v>
      </c>
      <c r="R68" s="952"/>
      <c r="S68" s="952"/>
      <c r="T68" s="952"/>
      <c r="U68" s="952"/>
      <c r="V68" s="952">
        <v>154</v>
      </c>
      <c r="W68" s="952"/>
      <c r="X68" s="952"/>
      <c r="Y68" s="952"/>
      <c r="Z68" s="952"/>
      <c r="AA68" s="952">
        <v>3</v>
      </c>
      <c r="AB68" s="952"/>
      <c r="AC68" s="952"/>
      <c r="AD68" s="952"/>
      <c r="AE68" s="952"/>
      <c r="AF68" s="952">
        <v>3</v>
      </c>
      <c r="AG68" s="952"/>
      <c r="AH68" s="952"/>
      <c r="AI68" s="952"/>
      <c r="AJ68" s="952"/>
      <c r="AK68" s="952" t="s">
        <v>509</v>
      </c>
      <c r="AL68" s="952"/>
      <c r="AM68" s="952"/>
      <c r="AN68" s="952"/>
      <c r="AO68" s="952"/>
      <c r="AP68" s="952" t="s">
        <v>509</v>
      </c>
      <c r="AQ68" s="952"/>
      <c r="AR68" s="952"/>
      <c r="AS68" s="952"/>
      <c r="AT68" s="952"/>
      <c r="AU68" s="952" t="s">
        <v>509</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c r="A69" s="262">
        <v>2</v>
      </c>
      <c r="B69" s="959" t="s">
        <v>577</v>
      </c>
      <c r="C69" s="960"/>
      <c r="D69" s="960"/>
      <c r="E69" s="960"/>
      <c r="F69" s="960"/>
      <c r="G69" s="960"/>
      <c r="H69" s="960"/>
      <c r="I69" s="960"/>
      <c r="J69" s="960"/>
      <c r="K69" s="960"/>
      <c r="L69" s="960"/>
      <c r="M69" s="960"/>
      <c r="N69" s="960"/>
      <c r="O69" s="960"/>
      <c r="P69" s="961"/>
      <c r="Q69" s="962">
        <v>185</v>
      </c>
      <c r="R69" s="917"/>
      <c r="S69" s="917"/>
      <c r="T69" s="917"/>
      <c r="U69" s="917"/>
      <c r="V69" s="917">
        <v>175</v>
      </c>
      <c r="W69" s="917"/>
      <c r="X69" s="917"/>
      <c r="Y69" s="917"/>
      <c r="Z69" s="917"/>
      <c r="AA69" s="917">
        <v>10</v>
      </c>
      <c r="AB69" s="917"/>
      <c r="AC69" s="917"/>
      <c r="AD69" s="917"/>
      <c r="AE69" s="917"/>
      <c r="AF69" s="917">
        <v>10</v>
      </c>
      <c r="AG69" s="917"/>
      <c r="AH69" s="917"/>
      <c r="AI69" s="917"/>
      <c r="AJ69" s="917"/>
      <c r="AK69" s="917">
        <v>10</v>
      </c>
      <c r="AL69" s="917"/>
      <c r="AM69" s="917"/>
      <c r="AN69" s="917"/>
      <c r="AO69" s="917"/>
      <c r="AP69" s="917" t="s">
        <v>509</v>
      </c>
      <c r="AQ69" s="917"/>
      <c r="AR69" s="917"/>
      <c r="AS69" s="917"/>
      <c r="AT69" s="917"/>
      <c r="AU69" s="917" t="s">
        <v>509</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c r="A70" s="262">
        <v>3</v>
      </c>
      <c r="B70" s="959" t="s">
        <v>578</v>
      </c>
      <c r="C70" s="960"/>
      <c r="D70" s="960"/>
      <c r="E70" s="960"/>
      <c r="F70" s="960"/>
      <c r="G70" s="960"/>
      <c r="H70" s="960"/>
      <c r="I70" s="960"/>
      <c r="J70" s="960"/>
      <c r="K70" s="960"/>
      <c r="L70" s="960"/>
      <c r="M70" s="960"/>
      <c r="N70" s="960"/>
      <c r="O70" s="960"/>
      <c r="P70" s="961"/>
      <c r="Q70" s="962">
        <v>1471</v>
      </c>
      <c r="R70" s="917"/>
      <c r="S70" s="917"/>
      <c r="T70" s="917"/>
      <c r="U70" s="917"/>
      <c r="V70" s="917">
        <v>1463</v>
      </c>
      <c r="W70" s="917"/>
      <c r="X70" s="917"/>
      <c r="Y70" s="917"/>
      <c r="Z70" s="917"/>
      <c r="AA70" s="917">
        <v>8</v>
      </c>
      <c r="AB70" s="917"/>
      <c r="AC70" s="917"/>
      <c r="AD70" s="917"/>
      <c r="AE70" s="917"/>
      <c r="AF70" s="917">
        <v>8</v>
      </c>
      <c r="AG70" s="917"/>
      <c r="AH70" s="917"/>
      <c r="AI70" s="917"/>
      <c r="AJ70" s="917"/>
      <c r="AK70" s="917" t="s">
        <v>509</v>
      </c>
      <c r="AL70" s="917"/>
      <c r="AM70" s="917"/>
      <c r="AN70" s="917"/>
      <c r="AO70" s="917"/>
      <c r="AP70" s="917">
        <v>270</v>
      </c>
      <c r="AQ70" s="917"/>
      <c r="AR70" s="917"/>
      <c r="AS70" s="917"/>
      <c r="AT70" s="917"/>
      <c r="AU70" s="917" t="s">
        <v>509</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c r="A71" s="262">
        <v>4</v>
      </c>
      <c r="B71" s="959" t="s">
        <v>579</v>
      </c>
      <c r="C71" s="960"/>
      <c r="D71" s="960"/>
      <c r="E71" s="960"/>
      <c r="F71" s="960"/>
      <c r="G71" s="960"/>
      <c r="H71" s="960"/>
      <c r="I71" s="960"/>
      <c r="J71" s="960"/>
      <c r="K71" s="960"/>
      <c r="L71" s="960"/>
      <c r="M71" s="960"/>
      <c r="N71" s="960"/>
      <c r="O71" s="960"/>
      <c r="P71" s="961"/>
      <c r="Q71" s="962">
        <v>12</v>
      </c>
      <c r="R71" s="917"/>
      <c r="S71" s="917"/>
      <c r="T71" s="917"/>
      <c r="U71" s="917"/>
      <c r="V71" s="917">
        <v>12</v>
      </c>
      <c r="W71" s="917"/>
      <c r="X71" s="917"/>
      <c r="Y71" s="917"/>
      <c r="Z71" s="917"/>
      <c r="AA71" s="917">
        <v>0</v>
      </c>
      <c r="AB71" s="917"/>
      <c r="AC71" s="917"/>
      <c r="AD71" s="917"/>
      <c r="AE71" s="917"/>
      <c r="AF71" s="917">
        <v>0</v>
      </c>
      <c r="AG71" s="917"/>
      <c r="AH71" s="917"/>
      <c r="AI71" s="917"/>
      <c r="AJ71" s="917"/>
      <c r="AK71" s="917" t="s">
        <v>509</v>
      </c>
      <c r="AL71" s="917"/>
      <c r="AM71" s="917"/>
      <c r="AN71" s="917"/>
      <c r="AO71" s="917"/>
      <c r="AP71" s="917" t="s">
        <v>509</v>
      </c>
      <c r="AQ71" s="917"/>
      <c r="AR71" s="917"/>
      <c r="AS71" s="917"/>
      <c r="AT71" s="917"/>
      <c r="AU71" s="917" t="s">
        <v>509</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c r="A72" s="262">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c r="A73" s="262">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c r="A74" s="262">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c r="A88" s="265" t="s">
        <v>389</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307</v>
      </c>
      <c r="AG109" s="981"/>
      <c r="AH109" s="981"/>
      <c r="AI109" s="981"/>
      <c r="AJ109" s="982"/>
      <c r="AK109" s="980" t="s">
        <v>306</v>
      </c>
      <c r="AL109" s="981"/>
      <c r="AM109" s="981"/>
      <c r="AN109" s="981"/>
      <c r="AO109" s="982"/>
      <c r="AP109" s="980" t="s">
        <v>429</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307</v>
      </c>
      <c r="BW109" s="981"/>
      <c r="BX109" s="981"/>
      <c r="BY109" s="981"/>
      <c r="BZ109" s="982"/>
      <c r="CA109" s="980" t="s">
        <v>306</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307</v>
      </c>
      <c r="DM109" s="981"/>
      <c r="DN109" s="981"/>
      <c r="DO109" s="981"/>
      <c r="DP109" s="982"/>
      <c r="DQ109" s="980" t="s">
        <v>306</v>
      </c>
      <c r="DR109" s="981"/>
      <c r="DS109" s="981"/>
      <c r="DT109" s="981"/>
      <c r="DU109" s="982"/>
      <c r="DV109" s="980" t="s">
        <v>429</v>
      </c>
      <c r="DW109" s="981"/>
      <c r="DX109" s="981"/>
      <c r="DY109" s="981"/>
      <c r="DZ109" s="983"/>
    </row>
    <row r="110" spans="1:131" s="247" customFormat="1" ht="26.25" customHeight="1">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716386</v>
      </c>
      <c r="AB110" s="988"/>
      <c r="AC110" s="988"/>
      <c r="AD110" s="988"/>
      <c r="AE110" s="989"/>
      <c r="AF110" s="990">
        <v>690956</v>
      </c>
      <c r="AG110" s="988"/>
      <c r="AH110" s="988"/>
      <c r="AI110" s="988"/>
      <c r="AJ110" s="989"/>
      <c r="AK110" s="990">
        <v>684197</v>
      </c>
      <c r="AL110" s="988"/>
      <c r="AM110" s="988"/>
      <c r="AN110" s="988"/>
      <c r="AO110" s="989"/>
      <c r="AP110" s="991">
        <v>15.5</v>
      </c>
      <c r="AQ110" s="992"/>
      <c r="AR110" s="992"/>
      <c r="AS110" s="992"/>
      <c r="AT110" s="993"/>
      <c r="AU110" s="994" t="s">
        <v>72</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8708353</v>
      </c>
      <c r="BR110" s="1023"/>
      <c r="BS110" s="1023"/>
      <c r="BT110" s="1023"/>
      <c r="BU110" s="1023"/>
      <c r="BV110" s="1023">
        <v>8600062</v>
      </c>
      <c r="BW110" s="1023"/>
      <c r="BX110" s="1023"/>
      <c r="BY110" s="1023"/>
      <c r="BZ110" s="1023"/>
      <c r="CA110" s="1023">
        <v>9026690</v>
      </c>
      <c r="CB110" s="1023"/>
      <c r="CC110" s="1023"/>
      <c r="CD110" s="1023"/>
      <c r="CE110" s="1023"/>
      <c r="CF110" s="1037">
        <v>204.4</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436</v>
      </c>
      <c r="DM110" s="1023"/>
      <c r="DN110" s="1023"/>
      <c r="DO110" s="1023"/>
      <c r="DP110" s="1023"/>
      <c r="DQ110" s="1023" t="s">
        <v>435</v>
      </c>
      <c r="DR110" s="1023"/>
      <c r="DS110" s="1023"/>
      <c r="DT110" s="1023"/>
      <c r="DU110" s="1023"/>
      <c r="DV110" s="1024" t="s">
        <v>437</v>
      </c>
      <c r="DW110" s="1024"/>
      <c r="DX110" s="1024"/>
      <c r="DY110" s="1024"/>
      <c r="DZ110" s="1025"/>
    </row>
    <row r="111" spans="1:131" s="247" customFormat="1" ht="26.25" customHeight="1">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436</v>
      </c>
      <c r="AG111" s="1030"/>
      <c r="AH111" s="1030"/>
      <c r="AI111" s="1030"/>
      <c r="AJ111" s="1031"/>
      <c r="AK111" s="1032" t="s">
        <v>435</v>
      </c>
      <c r="AL111" s="1030"/>
      <c r="AM111" s="1030"/>
      <c r="AN111" s="1030"/>
      <c r="AO111" s="1031"/>
      <c r="AP111" s="1033" t="s">
        <v>127</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59320</v>
      </c>
      <c r="BR111" s="1016"/>
      <c r="BS111" s="1016"/>
      <c r="BT111" s="1016"/>
      <c r="BU111" s="1016"/>
      <c r="BV111" s="1016">
        <v>37366</v>
      </c>
      <c r="BW111" s="1016"/>
      <c r="BX111" s="1016"/>
      <c r="BY111" s="1016"/>
      <c r="BZ111" s="1016"/>
      <c r="CA111" s="1016">
        <v>25400</v>
      </c>
      <c r="CB111" s="1016"/>
      <c r="CC111" s="1016"/>
      <c r="CD111" s="1016"/>
      <c r="CE111" s="1016"/>
      <c r="CF111" s="1010">
        <v>0.6</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435</v>
      </c>
      <c r="DM111" s="1016"/>
      <c r="DN111" s="1016"/>
      <c r="DO111" s="1016"/>
      <c r="DP111" s="1016"/>
      <c r="DQ111" s="1016" t="s">
        <v>436</v>
      </c>
      <c r="DR111" s="1016"/>
      <c r="DS111" s="1016"/>
      <c r="DT111" s="1016"/>
      <c r="DU111" s="1016"/>
      <c r="DV111" s="1017" t="s">
        <v>127</v>
      </c>
      <c r="DW111" s="1017"/>
      <c r="DX111" s="1017"/>
      <c r="DY111" s="1017"/>
      <c r="DZ111" s="1018"/>
    </row>
    <row r="112" spans="1:131" s="247" customFormat="1" ht="26.25" customHeight="1">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437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2756006</v>
      </c>
      <c r="BR112" s="1016"/>
      <c r="BS112" s="1016"/>
      <c r="BT112" s="1016"/>
      <c r="BU112" s="1016"/>
      <c r="BV112" s="1016">
        <v>2527960</v>
      </c>
      <c r="BW112" s="1016"/>
      <c r="BX112" s="1016"/>
      <c r="BY112" s="1016"/>
      <c r="BZ112" s="1016"/>
      <c r="CA112" s="1016">
        <v>2516144</v>
      </c>
      <c r="CB112" s="1016"/>
      <c r="CC112" s="1016"/>
      <c r="CD112" s="1016"/>
      <c r="CE112" s="1016"/>
      <c r="CF112" s="1010">
        <v>57</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436</v>
      </c>
      <c r="DR112" s="1016"/>
      <c r="DS112" s="1016"/>
      <c r="DT112" s="1016"/>
      <c r="DU112" s="1016"/>
      <c r="DV112" s="1017" t="s">
        <v>127</v>
      </c>
      <c r="DW112" s="1017"/>
      <c r="DX112" s="1017"/>
      <c r="DY112" s="1017"/>
      <c r="DZ112" s="1018"/>
    </row>
    <row r="113" spans="1:130" s="247" customFormat="1" ht="26.25" customHeight="1">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269495</v>
      </c>
      <c r="AB113" s="1030"/>
      <c r="AC113" s="1030"/>
      <c r="AD113" s="1030"/>
      <c r="AE113" s="1031"/>
      <c r="AF113" s="1032">
        <v>266510</v>
      </c>
      <c r="AG113" s="1030"/>
      <c r="AH113" s="1030"/>
      <c r="AI113" s="1030"/>
      <c r="AJ113" s="1031"/>
      <c r="AK113" s="1032">
        <v>250705</v>
      </c>
      <c r="AL113" s="1030"/>
      <c r="AM113" s="1030"/>
      <c r="AN113" s="1030"/>
      <c r="AO113" s="1031"/>
      <c r="AP113" s="1033">
        <v>5.7</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107385</v>
      </c>
      <c r="BR113" s="1016"/>
      <c r="BS113" s="1016"/>
      <c r="BT113" s="1016"/>
      <c r="BU113" s="1016"/>
      <c r="BV113" s="1016">
        <v>115573</v>
      </c>
      <c r="BW113" s="1016"/>
      <c r="BX113" s="1016"/>
      <c r="BY113" s="1016"/>
      <c r="BZ113" s="1016"/>
      <c r="CA113" s="1016">
        <v>95308</v>
      </c>
      <c r="CB113" s="1016"/>
      <c r="CC113" s="1016"/>
      <c r="CD113" s="1016"/>
      <c r="CE113" s="1016"/>
      <c r="CF113" s="1010">
        <v>2.2000000000000002</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435</v>
      </c>
      <c r="DR113" s="1055"/>
      <c r="DS113" s="1055"/>
      <c r="DT113" s="1055"/>
      <c r="DU113" s="1056"/>
      <c r="DV113" s="1058" t="s">
        <v>127</v>
      </c>
      <c r="DW113" s="1059"/>
      <c r="DX113" s="1059"/>
      <c r="DY113" s="1059"/>
      <c r="DZ113" s="1060"/>
    </row>
    <row r="114" spans="1:130" s="247" customFormat="1" ht="26.25" customHeight="1">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21095</v>
      </c>
      <c r="AB114" s="1055"/>
      <c r="AC114" s="1055"/>
      <c r="AD114" s="1055"/>
      <c r="AE114" s="1056"/>
      <c r="AF114" s="1057">
        <v>21123</v>
      </c>
      <c r="AG114" s="1055"/>
      <c r="AH114" s="1055"/>
      <c r="AI114" s="1055"/>
      <c r="AJ114" s="1056"/>
      <c r="AK114" s="1057">
        <v>21117</v>
      </c>
      <c r="AL114" s="1055"/>
      <c r="AM114" s="1055"/>
      <c r="AN114" s="1055"/>
      <c r="AO114" s="1056"/>
      <c r="AP114" s="1058">
        <v>0.5</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1426595</v>
      </c>
      <c r="BR114" s="1016"/>
      <c r="BS114" s="1016"/>
      <c r="BT114" s="1016"/>
      <c r="BU114" s="1016"/>
      <c r="BV114" s="1016">
        <v>1384599</v>
      </c>
      <c r="BW114" s="1016"/>
      <c r="BX114" s="1016"/>
      <c r="BY114" s="1016"/>
      <c r="BZ114" s="1016"/>
      <c r="CA114" s="1016">
        <v>1366019</v>
      </c>
      <c r="CB114" s="1016"/>
      <c r="CC114" s="1016"/>
      <c r="CD114" s="1016"/>
      <c r="CE114" s="1016"/>
      <c r="CF114" s="1010">
        <v>30.9</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436</v>
      </c>
      <c r="DW114" s="1059"/>
      <c r="DX114" s="1059"/>
      <c r="DY114" s="1059"/>
      <c r="DZ114" s="1060"/>
    </row>
    <row r="115" spans="1:130" s="247" customFormat="1" ht="26.25" customHeight="1">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28419</v>
      </c>
      <c r="AB115" s="1030"/>
      <c r="AC115" s="1030"/>
      <c r="AD115" s="1030"/>
      <c r="AE115" s="1031"/>
      <c r="AF115" s="1032">
        <v>17729</v>
      </c>
      <c r="AG115" s="1030"/>
      <c r="AH115" s="1030"/>
      <c r="AI115" s="1030"/>
      <c r="AJ115" s="1031"/>
      <c r="AK115" s="1032">
        <v>11120</v>
      </c>
      <c r="AL115" s="1030"/>
      <c r="AM115" s="1030"/>
      <c r="AN115" s="1030"/>
      <c r="AO115" s="1031"/>
      <c r="AP115" s="1033">
        <v>0.3</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436</v>
      </c>
      <c r="BW115" s="1016"/>
      <c r="BX115" s="1016"/>
      <c r="BY115" s="1016"/>
      <c r="BZ115" s="1016"/>
      <c r="CA115" s="1016" t="s">
        <v>436</v>
      </c>
      <c r="CB115" s="1016"/>
      <c r="CC115" s="1016"/>
      <c r="CD115" s="1016"/>
      <c r="CE115" s="1016"/>
      <c r="CF115" s="1010" t="s">
        <v>435</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435</v>
      </c>
      <c r="DM115" s="1055"/>
      <c r="DN115" s="1055"/>
      <c r="DO115" s="1055"/>
      <c r="DP115" s="1056"/>
      <c r="DQ115" s="1057" t="s">
        <v>436</v>
      </c>
      <c r="DR115" s="1055"/>
      <c r="DS115" s="1055"/>
      <c r="DT115" s="1055"/>
      <c r="DU115" s="1056"/>
      <c r="DV115" s="1058" t="s">
        <v>435</v>
      </c>
      <c r="DW115" s="1059"/>
      <c r="DX115" s="1059"/>
      <c r="DY115" s="1059"/>
      <c r="DZ115" s="1060"/>
    </row>
    <row r="116" spans="1:130" s="247" customFormat="1" ht="26.25" customHeight="1">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11</v>
      </c>
      <c r="AB116" s="1055"/>
      <c r="AC116" s="1055"/>
      <c r="AD116" s="1055"/>
      <c r="AE116" s="1056"/>
      <c r="AF116" s="1057">
        <v>327</v>
      </c>
      <c r="AG116" s="1055"/>
      <c r="AH116" s="1055"/>
      <c r="AI116" s="1055"/>
      <c r="AJ116" s="1056"/>
      <c r="AK116" s="1057">
        <v>333</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435</v>
      </c>
      <c r="BW116" s="1016"/>
      <c r="BX116" s="1016"/>
      <c r="BY116" s="1016"/>
      <c r="BZ116" s="1016"/>
      <c r="CA116" s="1016" t="s">
        <v>127</v>
      </c>
      <c r="CB116" s="1016"/>
      <c r="CC116" s="1016"/>
      <c r="CD116" s="1016"/>
      <c r="CE116" s="1016"/>
      <c r="CF116" s="1010" t="s">
        <v>436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435</v>
      </c>
      <c r="DR116" s="1055"/>
      <c r="DS116" s="1055"/>
      <c r="DT116" s="1055"/>
      <c r="DU116" s="1056"/>
      <c r="DV116" s="1058" t="s">
        <v>436</v>
      </c>
      <c r="DW116" s="1059"/>
      <c r="DX116" s="1059"/>
      <c r="DY116" s="1059"/>
      <c r="DZ116" s="1060"/>
    </row>
    <row r="117" spans="1:130" s="247"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1035406</v>
      </c>
      <c r="AB117" s="1073"/>
      <c r="AC117" s="1073"/>
      <c r="AD117" s="1073"/>
      <c r="AE117" s="1074"/>
      <c r="AF117" s="1075">
        <v>996645</v>
      </c>
      <c r="AG117" s="1073"/>
      <c r="AH117" s="1073"/>
      <c r="AI117" s="1073"/>
      <c r="AJ117" s="1074"/>
      <c r="AK117" s="1075">
        <v>967472</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436</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7" customFormat="1" ht="26.25" customHeight="1">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307</v>
      </c>
      <c r="AG118" s="981"/>
      <c r="AH118" s="981"/>
      <c r="AI118" s="981"/>
      <c r="AJ118" s="982"/>
      <c r="AK118" s="980" t="s">
        <v>306</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436</v>
      </c>
      <c r="BW118" s="1094"/>
      <c r="BX118" s="1094"/>
      <c r="BY118" s="1094"/>
      <c r="BZ118" s="1094"/>
      <c r="CA118" s="1094" t="s">
        <v>127</v>
      </c>
      <c r="CB118" s="1094"/>
      <c r="CC118" s="1094"/>
      <c r="CD118" s="1094"/>
      <c r="CE118" s="1094"/>
      <c r="CF118" s="1010" t="s">
        <v>436</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436</v>
      </c>
      <c r="DH118" s="1055"/>
      <c r="DI118" s="1055"/>
      <c r="DJ118" s="1055"/>
      <c r="DK118" s="1056"/>
      <c r="DL118" s="1057" t="s">
        <v>436</v>
      </c>
      <c r="DM118" s="1055"/>
      <c r="DN118" s="1055"/>
      <c r="DO118" s="1055"/>
      <c r="DP118" s="1056"/>
      <c r="DQ118" s="1057" t="s">
        <v>436</v>
      </c>
      <c r="DR118" s="1055"/>
      <c r="DS118" s="1055"/>
      <c r="DT118" s="1055"/>
      <c r="DU118" s="1056"/>
      <c r="DV118" s="1058" t="s">
        <v>436</v>
      </c>
      <c r="DW118" s="1059"/>
      <c r="DX118" s="1059"/>
      <c r="DY118" s="1059"/>
      <c r="DZ118" s="1060"/>
    </row>
    <row r="119" spans="1:130" s="247" customFormat="1" ht="26.25" customHeight="1">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436</v>
      </c>
      <c r="AB119" s="988"/>
      <c r="AC119" s="988"/>
      <c r="AD119" s="988"/>
      <c r="AE119" s="989"/>
      <c r="AF119" s="990" t="s">
        <v>436</v>
      </c>
      <c r="AG119" s="988"/>
      <c r="AH119" s="988"/>
      <c r="AI119" s="988"/>
      <c r="AJ119" s="989"/>
      <c r="AK119" s="990" t="s">
        <v>436</v>
      </c>
      <c r="AL119" s="988"/>
      <c r="AM119" s="988"/>
      <c r="AN119" s="988"/>
      <c r="AO119" s="989"/>
      <c r="AP119" s="991" t="s">
        <v>436</v>
      </c>
      <c r="AQ119" s="992"/>
      <c r="AR119" s="992"/>
      <c r="AS119" s="992"/>
      <c r="AT119" s="993"/>
      <c r="AU119" s="998"/>
      <c r="AV119" s="999"/>
      <c r="AW119" s="999"/>
      <c r="AX119" s="999"/>
      <c r="AY119" s="999"/>
      <c r="AZ119" s="278" t="s">
        <v>186</v>
      </c>
      <c r="BA119" s="278"/>
      <c r="BB119" s="278"/>
      <c r="BC119" s="278"/>
      <c r="BD119" s="278"/>
      <c r="BE119" s="278"/>
      <c r="BF119" s="278"/>
      <c r="BG119" s="278"/>
      <c r="BH119" s="278"/>
      <c r="BI119" s="278"/>
      <c r="BJ119" s="278"/>
      <c r="BK119" s="278"/>
      <c r="BL119" s="278"/>
      <c r="BM119" s="278"/>
      <c r="BN119" s="278"/>
      <c r="BO119" s="1071" t="s">
        <v>462</v>
      </c>
      <c r="BP119" s="1102"/>
      <c r="BQ119" s="1093">
        <v>13057659</v>
      </c>
      <c r="BR119" s="1094"/>
      <c r="BS119" s="1094"/>
      <c r="BT119" s="1094"/>
      <c r="BU119" s="1094"/>
      <c r="BV119" s="1094">
        <v>12665560</v>
      </c>
      <c r="BW119" s="1094"/>
      <c r="BX119" s="1094"/>
      <c r="BY119" s="1094"/>
      <c r="BZ119" s="1094"/>
      <c r="CA119" s="1094">
        <v>13029561</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59320</v>
      </c>
      <c r="DH119" s="1080"/>
      <c r="DI119" s="1080"/>
      <c r="DJ119" s="1080"/>
      <c r="DK119" s="1081"/>
      <c r="DL119" s="1079">
        <v>37366</v>
      </c>
      <c r="DM119" s="1080"/>
      <c r="DN119" s="1080"/>
      <c r="DO119" s="1080"/>
      <c r="DP119" s="1081"/>
      <c r="DQ119" s="1079">
        <v>25400</v>
      </c>
      <c r="DR119" s="1080"/>
      <c r="DS119" s="1080"/>
      <c r="DT119" s="1080"/>
      <c r="DU119" s="1081"/>
      <c r="DV119" s="1082">
        <v>0.6</v>
      </c>
      <c r="DW119" s="1083"/>
      <c r="DX119" s="1083"/>
      <c r="DY119" s="1083"/>
      <c r="DZ119" s="1084"/>
    </row>
    <row r="120" spans="1:130" s="247" customFormat="1" ht="26.25" customHeight="1">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1662713</v>
      </c>
      <c r="BR120" s="1023"/>
      <c r="BS120" s="1023"/>
      <c r="BT120" s="1023"/>
      <c r="BU120" s="1023"/>
      <c r="BV120" s="1023">
        <v>1503333</v>
      </c>
      <c r="BW120" s="1023"/>
      <c r="BX120" s="1023"/>
      <c r="BY120" s="1023"/>
      <c r="BZ120" s="1023"/>
      <c r="CA120" s="1023">
        <v>1784515</v>
      </c>
      <c r="CB120" s="1023"/>
      <c r="CC120" s="1023"/>
      <c r="CD120" s="1023"/>
      <c r="CE120" s="1023"/>
      <c r="CF120" s="1037">
        <v>40.4</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v>2632609</v>
      </c>
      <c r="DH120" s="1023"/>
      <c r="DI120" s="1023"/>
      <c r="DJ120" s="1023"/>
      <c r="DK120" s="1023"/>
      <c r="DL120" s="1023">
        <v>2430825</v>
      </c>
      <c r="DM120" s="1023"/>
      <c r="DN120" s="1023"/>
      <c r="DO120" s="1023"/>
      <c r="DP120" s="1023"/>
      <c r="DQ120" s="1023">
        <v>2395633</v>
      </c>
      <c r="DR120" s="1023"/>
      <c r="DS120" s="1023"/>
      <c r="DT120" s="1023"/>
      <c r="DU120" s="1023"/>
      <c r="DV120" s="1024">
        <v>54.2</v>
      </c>
      <c r="DW120" s="1024"/>
      <c r="DX120" s="1024"/>
      <c r="DY120" s="1024"/>
      <c r="DZ120" s="1025"/>
    </row>
    <row r="121" spans="1:130" s="247" customFormat="1" ht="26.25" customHeight="1">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1397231</v>
      </c>
      <c r="BR121" s="1016"/>
      <c r="BS121" s="1016"/>
      <c r="BT121" s="1016"/>
      <c r="BU121" s="1016"/>
      <c r="BV121" s="1016">
        <v>1396505</v>
      </c>
      <c r="BW121" s="1016"/>
      <c r="BX121" s="1016"/>
      <c r="BY121" s="1016"/>
      <c r="BZ121" s="1016"/>
      <c r="CA121" s="1016">
        <v>1424887</v>
      </c>
      <c r="CB121" s="1016"/>
      <c r="CC121" s="1016"/>
      <c r="CD121" s="1016"/>
      <c r="CE121" s="1016"/>
      <c r="CF121" s="1010">
        <v>32.299999999999997</v>
      </c>
      <c r="CG121" s="1011"/>
      <c r="CH121" s="1011"/>
      <c r="CI121" s="1011"/>
      <c r="CJ121" s="1011"/>
      <c r="CK121" s="1106"/>
      <c r="CL121" s="1107"/>
      <c r="CM121" s="1107"/>
      <c r="CN121" s="1107"/>
      <c r="CO121" s="1108"/>
      <c r="CP121" s="1116" t="s">
        <v>404</v>
      </c>
      <c r="CQ121" s="1117"/>
      <c r="CR121" s="1117"/>
      <c r="CS121" s="1117"/>
      <c r="CT121" s="1117"/>
      <c r="CU121" s="1117"/>
      <c r="CV121" s="1117"/>
      <c r="CW121" s="1117"/>
      <c r="CX121" s="1117"/>
      <c r="CY121" s="1117"/>
      <c r="CZ121" s="1117"/>
      <c r="DA121" s="1117"/>
      <c r="DB121" s="1117"/>
      <c r="DC121" s="1117"/>
      <c r="DD121" s="1117"/>
      <c r="DE121" s="1117"/>
      <c r="DF121" s="1118"/>
      <c r="DG121" s="1015">
        <v>123397</v>
      </c>
      <c r="DH121" s="1016"/>
      <c r="DI121" s="1016"/>
      <c r="DJ121" s="1016"/>
      <c r="DK121" s="1016"/>
      <c r="DL121" s="1016">
        <v>97135</v>
      </c>
      <c r="DM121" s="1016"/>
      <c r="DN121" s="1016"/>
      <c r="DO121" s="1016"/>
      <c r="DP121" s="1016"/>
      <c r="DQ121" s="1016">
        <v>120511</v>
      </c>
      <c r="DR121" s="1016"/>
      <c r="DS121" s="1016"/>
      <c r="DT121" s="1016"/>
      <c r="DU121" s="1016"/>
      <c r="DV121" s="1017">
        <v>2.7</v>
      </c>
      <c r="DW121" s="1017"/>
      <c r="DX121" s="1017"/>
      <c r="DY121" s="1017"/>
      <c r="DZ121" s="1018"/>
    </row>
    <row r="122" spans="1:130" s="247" customFormat="1" ht="26.25" customHeight="1">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6573803</v>
      </c>
      <c r="BR122" s="1094"/>
      <c r="BS122" s="1094"/>
      <c r="BT122" s="1094"/>
      <c r="BU122" s="1094"/>
      <c r="BV122" s="1094">
        <v>6386836</v>
      </c>
      <c r="BW122" s="1094"/>
      <c r="BX122" s="1094"/>
      <c r="BY122" s="1094"/>
      <c r="BZ122" s="1094"/>
      <c r="CA122" s="1094">
        <v>6405816</v>
      </c>
      <c r="CB122" s="1094"/>
      <c r="CC122" s="1094"/>
      <c r="CD122" s="1094"/>
      <c r="CE122" s="1094"/>
      <c r="CF122" s="1114">
        <v>145</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7" customFormat="1" ht="26.25" customHeight="1">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436</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8" t="s">
        <v>186</v>
      </c>
      <c r="BA123" s="278"/>
      <c r="BB123" s="278"/>
      <c r="BC123" s="278"/>
      <c r="BD123" s="278"/>
      <c r="BE123" s="278"/>
      <c r="BF123" s="278"/>
      <c r="BG123" s="278"/>
      <c r="BH123" s="278"/>
      <c r="BI123" s="278"/>
      <c r="BJ123" s="278"/>
      <c r="BK123" s="278"/>
      <c r="BL123" s="278"/>
      <c r="BM123" s="278"/>
      <c r="BN123" s="278"/>
      <c r="BO123" s="1071" t="s">
        <v>471</v>
      </c>
      <c r="BP123" s="1102"/>
      <c r="BQ123" s="1161">
        <v>9633747</v>
      </c>
      <c r="BR123" s="1162"/>
      <c r="BS123" s="1162"/>
      <c r="BT123" s="1162"/>
      <c r="BU123" s="1162"/>
      <c r="BV123" s="1162">
        <v>9286674</v>
      </c>
      <c r="BW123" s="1162"/>
      <c r="BX123" s="1162"/>
      <c r="BY123" s="1162"/>
      <c r="BZ123" s="1162"/>
      <c r="CA123" s="1162">
        <v>9615218</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7" customFormat="1" ht="26.25" customHeight="1" thickBot="1">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78.099999999999994</v>
      </c>
      <c r="BR124" s="1124"/>
      <c r="BS124" s="1124"/>
      <c r="BT124" s="1124"/>
      <c r="BU124" s="1124"/>
      <c r="BV124" s="1124">
        <v>76.599999999999994</v>
      </c>
      <c r="BW124" s="1124"/>
      <c r="BX124" s="1124"/>
      <c r="BY124" s="1124"/>
      <c r="BZ124" s="1124"/>
      <c r="CA124" s="1124">
        <v>77.2</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7" customFormat="1" ht="26.25" customHeight="1">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7" customFormat="1" ht="26.25" customHeight="1" thickBot="1">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27101</v>
      </c>
      <c r="AB126" s="1055"/>
      <c r="AC126" s="1055"/>
      <c r="AD126" s="1055"/>
      <c r="AE126" s="1056"/>
      <c r="AF126" s="1057">
        <v>16968</v>
      </c>
      <c r="AG126" s="1055"/>
      <c r="AH126" s="1055"/>
      <c r="AI126" s="1055"/>
      <c r="AJ126" s="1056"/>
      <c r="AK126" s="1057">
        <v>10173</v>
      </c>
      <c r="AL126" s="1055"/>
      <c r="AM126" s="1055"/>
      <c r="AN126" s="1055"/>
      <c r="AO126" s="1056"/>
      <c r="AP126" s="1058">
        <v>0.2</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7" customFormat="1" ht="26.25" customHeight="1">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1318</v>
      </c>
      <c r="AB127" s="1055"/>
      <c r="AC127" s="1055"/>
      <c r="AD127" s="1055"/>
      <c r="AE127" s="1056"/>
      <c r="AF127" s="1057">
        <v>761</v>
      </c>
      <c r="AG127" s="1055"/>
      <c r="AH127" s="1055"/>
      <c r="AI127" s="1055"/>
      <c r="AJ127" s="1056"/>
      <c r="AK127" s="1057">
        <v>947</v>
      </c>
      <c r="AL127" s="1055"/>
      <c r="AM127" s="1055"/>
      <c r="AN127" s="1055"/>
      <c r="AO127" s="1056"/>
      <c r="AP127" s="1058">
        <v>0</v>
      </c>
      <c r="AQ127" s="1059"/>
      <c r="AR127" s="1059"/>
      <c r="AS127" s="1059"/>
      <c r="AT127" s="1060"/>
      <c r="AU127" s="283"/>
      <c r="AV127" s="283"/>
      <c r="AW127" s="283"/>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7" customFormat="1" ht="26.25" customHeight="1" thickBot="1">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145282</v>
      </c>
      <c r="AB128" s="1144"/>
      <c r="AC128" s="1144"/>
      <c r="AD128" s="1144"/>
      <c r="AE128" s="1145"/>
      <c r="AF128" s="1146">
        <v>140471</v>
      </c>
      <c r="AG128" s="1144"/>
      <c r="AH128" s="1144"/>
      <c r="AI128" s="1144"/>
      <c r="AJ128" s="1145"/>
      <c r="AK128" s="1146">
        <v>144633</v>
      </c>
      <c r="AL128" s="1144"/>
      <c r="AM128" s="1144"/>
      <c r="AN128" s="1144"/>
      <c r="AO128" s="1145"/>
      <c r="AP128" s="1147"/>
      <c r="AQ128" s="1148"/>
      <c r="AR128" s="1148"/>
      <c r="AS128" s="1148"/>
      <c r="AT128" s="1149"/>
      <c r="AU128" s="283"/>
      <c r="AV128" s="283"/>
      <c r="AW128" s="283"/>
      <c r="AX128" s="984" t="s">
        <v>485</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7"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4927942</v>
      </c>
      <c r="AB129" s="1055"/>
      <c r="AC129" s="1055"/>
      <c r="AD129" s="1055"/>
      <c r="AE129" s="1056"/>
      <c r="AF129" s="1057">
        <v>4943023</v>
      </c>
      <c r="AG129" s="1055"/>
      <c r="AH129" s="1055"/>
      <c r="AI129" s="1055"/>
      <c r="AJ129" s="1056"/>
      <c r="AK129" s="1057">
        <v>4952132</v>
      </c>
      <c r="AL129" s="1055"/>
      <c r="AM129" s="1055"/>
      <c r="AN129" s="1055"/>
      <c r="AO129" s="1056"/>
      <c r="AP129" s="1172"/>
      <c r="AQ129" s="1173"/>
      <c r="AR129" s="1173"/>
      <c r="AS129" s="1173"/>
      <c r="AT129" s="1174"/>
      <c r="AU129" s="285"/>
      <c r="AV129" s="285"/>
      <c r="AW129" s="285"/>
      <c r="AX129" s="1163" t="s">
        <v>488</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547538</v>
      </c>
      <c r="AB130" s="1055"/>
      <c r="AC130" s="1055"/>
      <c r="AD130" s="1055"/>
      <c r="AE130" s="1056"/>
      <c r="AF130" s="1057">
        <v>534862</v>
      </c>
      <c r="AG130" s="1055"/>
      <c r="AH130" s="1055"/>
      <c r="AI130" s="1055"/>
      <c r="AJ130" s="1056"/>
      <c r="AK130" s="1057">
        <v>534896</v>
      </c>
      <c r="AL130" s="1055"/>
      <c r="AM130" s="1055"/>
      <c r="AN130" s="1055"/>
      <c r="AO130" s="1056"/>
      <c r="AP130" s="1172"/>
      <c r="AQ130" s="1173"/>
      <c r="AR130" s="1173"/>
      <c r="AS130" s="1173"/>
      <c r="AT130" s="1174"/>
      <c r="AU130" s="285"/>
      <c r="AV130" s="285"/>
      <c r="AW130" s="285"/>
      <c r="AX130" s="1163" t="s">
        <v>491</v>
      </c>
      <c r="AY130" s="1046"/>
      <c r="AZ130" s="1046"/>
      <c r="BA130" s="1046"/>
      <c r="BB130" s="1046"/>
      <c r="BC130" s="1046"/>
      <c r="BD130" s="1046"/>
      <c r="BE130" s="1047"/>
      <c r="BF130" s="1200">
        <v>7.2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4380404</v>
      </c>
      <c r="AB131" s="1080"/>
      <c r="AC131" s="1080"/>
      <c r="AD131" s="1080"/>
      <c r="AE131" s="1081"/>
      <c r="AF131" s="1079">
        <v>4408161</v>
      </c>
      <c r="AG131" s="1080"/>
      <c r="AH131" s="1080"/>
      <c r="AI131" s="1080"/>
      <c r="AJ131" s="1081"/>
      <c r="AK131" s="1079">
        <v>4417236</v>
      </c>
      <c r="AL131" s="1080"/>
      <c r="AM131" s="1080"/>
      <c r="AN131" s="1080"/>
      <c r="AO131" s="1081"/>
      <c r="AP131" s="1210"/>
      <c r="AQ131" s="1211"/>
      <c r="AR131" s="1211"/>
      <c r="AS131" s="1211"/>
      <c r="AT131" s="1212"/>
      <c r="AU131" s="285"/>
      <c r="AV131" s="285"/>
      <c r="AW131" s="285"/>
      <c r="AX131" s="1182" t="s">
        <v>493</v>
      </c>
      <c r="AY131" s="1133"/>
      <c r="AZ131" s="1133"/>
      <c r="BA131" s="1133"/>
      <c r="BB131" s="1133"/>
      <c r="BC131" s="1133"/>
      <c r="BD131" s="1133"/>
      <c r="BE131" s="1134"/>
      <c r="BF131" s="1183">
        <v>77.2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7.8208767960000003</v>
      </c>
      <c r="AB132" s="1196"/>
      <c r="AC132" s="1196"/>
      <c r="AD132" s="1196"/>
      <c r="AE132" s="1197"/>
      <c r="AF132" s="1198">
        <v>7.2890259679999998</v>
      </c>
      <c r="AG132" s="1196"/>
      <c r="AH132" s="1196"/>
      <c r="AI132" s="1196"/>
      <c r="AJ132" s="1197"/>
      <c r="AK132" s="1198">
        <v>6.5186238630000002</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7.3</v>
      </c>
      <c r="AB133" s="1179"/>
      <c r="AC133" s="1179"/>
      <c r="AD133" s="1179"/>
      <c r="AE133" s="1180"/>
      <c r="AF133" s="1178">
        <v>7.4</v>
      </c>
      <c r="AG133" s="1179"/>
      <c r="AH133" s="1179"/>
      <c r="AI133" s="1179"/>
      <c r="AJ133" s="1180"/>
      <c r="AK133" s="1178">
        <v>7.2</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5eR22y4w19UsygBC8YYD5rM5a7vL5Ydt7cR3EuCOLDZUHGZ8Zmf/qtr7jlL49oQZEJZoiK+70PKmZncSfX8MTw==" saltValue="D+6fKZK4Q80+o0GM14SA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3" zoomScaleNormal="85" zoomScaleSheetLayoutView="100" workbookViewId="0">
      <selection activeCell="CJ52" sqref="CJ52"/>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V4DW7Xd0IZV9bGXZ20eDcDMLDZVpnA1I7n+qooFYcEUtYkx5USqJn6v1+0A21XxX4BZCtPcGzeC5pPfBPf4/g==" saltValue="MHa2kQyIDClPOuuMApLkO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Pi0Kd8mNuWQP69zp+d/hXfPaRwPWowaiByF5yj4kZEw+VtrGwOoVWLw74/TSkesVXMtvR2jqsjCulJc7baHig==" saltValue="gE67K7bYwsjBDvVXvokr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8" t="s">
        <v>505</v>
      </c>
      <c r="AL9" s="1219"/>
      <c r="AM9" s="1219"/>
      <c r="AN9" s="1220"/>
      <c r="AO9" s="313">
        <v>1326088</v>
      </c>
      <c r="AP9" s="313">
        <v>78504</v>
      </c>
      <c r="AQ9" s="314">
        <v>81607</v>
      </c>
      <c r="AR9" s="315">
        <v>-3.8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8" t="s">
        <v>506</v>
      </c>
      <c r="AL10" s="1219"/>
      <c r="AM10" s="1219"/>
      <c r="AN10" s="1220"/>
      <c r="AO10" s="316">
        <v>175518</v>
      </c>
      <c r="AP10" s="316">
        <v>10391</v>
      </c>
      <c r="AQ10" s="317">
        <v>8429</v>
      </c>
      <c r="AR10" s="318">
        <v>23.3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8" t="s">
        <v>507</v>
      </c>
      <c r="AL11" s="1219"/>
      <c r="AM11" s="1219"/>
      <c r="AN11" s="1220"/>
      <c r="AO11" s="316">
        <v>270388</v>
      </c>
      <c r="AP11" s="316">
        <v>16007</v>
      </c>
      <c r="AQ11" s="317">
        <v>12564</v>
      </c>
      <c r="AR11" s="318">
        <v>27.4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8" t="s">
        <v>508</v>
      </c>
      <c r="AL12" s="1219"/>
      <c r="AM12" s="1219"/>
      <c r="AN12" s="1220"/>
      <c r="AO12" s="316" t="s">
        <v>509</v>
      </c>
      <c r="AP12" s="316" t="s">
        <v>509</v>
      </c>
      <c r="AQ12" s="317">
        <v>603</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8" t="s">
        <v>510</v>
      </c>
      <c r="AL13" s="1219"/>
      <c r="AM13" s="1219"/>
      <c r="AN13" s="1220"/>
      <c r="AO13" s="316" t="s">
        <v>509</v>
      </c>
      <c r="AP13" s="316" t="s">
        <v>509</v>
      </c>
      <c r="AQ13" s="317">
        <v>5</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8" t="s">
        <v>511</v>
      </c>
      <c r="AL14" s="1219"/>
      <c r="AM14" s="1219"/>
      <c r="AN14" s="1220"/>
      <c r="AO14" s="316">
        <v>19233</v>
      </c>
      <c r="AP14" s="316">
        <v>1139</v>
      </c>
      <c r="AQ14" s="317">
        <v>4049</v>
      </c>
      <c r="AR14" s="318">
        <v>-71.900000000000006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8" t="s">
        <v>512</v>
      </c>
      <c r="AL15" s="1219"/>
      <c r="AM15" s="1219"/>
      <c r="AN15" s="1220"/>
      <c r="AO15" s="316">
        <v>16294</v>
      </c>
      <c r="AP15" s="316">
        <v>965</v>
      </c>
      <c r="AQ15" s="317">
        <v>2220</v>
      </c>
      <c r="AR15" s="318">
        <v>-56.5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513</v>
      </c>
      <c r="AL16" s="1222"/>
      <c r="AM16" s="1222"/>
      <c r="AN16" s="1223"/>
      <c r="AO16" s="316">
        <v>-137674</v>
      </c>
      <c r="AP16" s="316">
        <v>-8150</v>
      </c>
      <c r="AQ16" s="317">
        <v>-7287</v>
      </c>
      <c r="AR16" s="318">
        <v>11.8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1" t="s">
        <v>186</v>
      </c>
      <c r="AL17" s="1222"/>
      <c r="AM17" s="1222"/>
      <c r="AN17" s="1223"/>
      <c r="AO17" s="316">
        <v>1669847</v>
      </c>
      <c r="AP17" s="316">
        <v>98854</v>
      </c>
      <c r="AQ17" s="317">
        <v>102189</v>
      </c>
      <c r="AR17" s="318">
        <v>-3.3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3" t="s">
        <v>518</v>
      </c>
      <c r="AL21" s="1214"/>
      <c r="AM21" s="1214"/>
      <c r="AN21" s="1215"/>
      <c r="AO21" s="328">
        <v>9.2899999999999991</v>
      </c>
      <c r="AP21" s="329">
        <v>9.43</v>
      </c>
      <c r="AQ21" s="330">
        <v>-0.14000000000000001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3" t="s">
        <v>519</v>
      </c>
      <c r="AL22" s="1214"/>
      <c r="AM22" s="1214"/>
      <c r="AN22" s="1215"/>
      <c r="AO22" s="333">
        <v>96.1</v>
      </c>
      <c r="AP22" s="334">
        <v>96.9</v>
      </c>
      <c r="AQ22" s="335">
        <v>-0.8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9" t="s">
        <v>523</v>
      </c>
      <c r="AL32" s="1230"/>
      <c r="AM32" s="1230"/>
      <c r="AN32" s="1231"/>
      <c r="AO32" s="343">
        <v>684197</v>
      </c>
      <c r="AP32" s="343">
        <v>40504</v>
      </c>
      <c r="AQ32" s="344">
        <v>48351</v>
      </c>
      <c r="AR32" s="345">
        <v>-16.2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9" t="s">
        <v>524</v>
      </c>
      <c r="AL33" s="1230"/>
      <c r="AM33" s="1230"/>
      <c r="AN33" s="1231"/>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9" t="s">
        <v>525</v>
      </c>
      <c r="AL34" s="1230"/>
      <c r="AM34" s="1230"/>
      <c r="AN34" s="1231"/>
      <c r="AO34" s="343" t="s">
        <v>509</v>
      </c>
      <c r="AP34" s="343" t="s">
        <v>509</v>
      </c>
      <c r="AQ34" s="344">
        <v>3</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9" t="s">
        <v>526</v>
      </c>
      <c r="AL35" s="1230"/>
      <c r="AM35" s="1230"/>
      <c r="AN35" s="1231"/>
      <c r="AO35" s="343">
        <v>250705</v>
      </c>
      <c r="AP35" s="343">
        <v>14842</v>
      </c>
      <c r="AQ35" s="344">
        <v>15327</v>
      </c>
      <c r="AR35" s="345">
        <v>-3.2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9" t="s">
        <v>527</v>
      </c>
      <c r="AL36" s="1230"/>
      <c r="AM36" s="1230"/>
      <c r="AN36" s="1231"/>
      <c r="AO36" s="343">
        <v>21117</v>
      </c>
      <c r="AP36" s="343">
        <v>1250</v>
      </c>
      <c r="AQ36" s="344">
        <v>3222</v>
      </c>
      <c r="AR36" s="345">
        <v>-61.2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9" t="s">
        <v>528</v>
      </c>
      <c r="AL37" s="1230"/>
      <c r="AM37" s="1230"/>
      <c r="AN37" s="1231"/>
      <c r="AO37" s="343">
        <v>11120</v>
      </c>
      <c r="AP37" s="343">
        <v>658</v>
      </c>
      <c r="AQ37" s="344">
        <v>486</v>
      </c>
      <c r="AR37" s="345">
        <v>35.4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2" t="s">
        <v>529</v>
      </c>
      <c r="AL38" s="1233"/>
      <c r="AM38" s="1233"/>
      <c r="AN38" s="1234"/>
      <c r="AO38" s="346">
        <v>333</v>
      </c>
      <c r="AP38" s="346">
        <v>20</v>
      </c>
      <c r="AQ38" s="347">
        <v>7</v>
      </c>
      <c r="AR38" s="335">
        <v>185.7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2" t="s">
        <v>530</v>
      </c>
      <c r="AL39" s="1233"/>
      <c r="AM39" s="1233"/>
      <c r="AN39" s="1234"/>
      <c r="AO39" s="343">
        <v>-144633</v>
      </c>
      <c r="AP39" s="343">
        <v>-8562</v>
      </c>
      <c r="AQ39" s="344">
        <v>-3375</v>
      </c>
      <c r="AR39" s="345">
        <v>153.69999999999999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9" t="s">
        <v>531</v>
      </c>
      <c r="AL40" s="1230"/>
      <c r="AM40" s="1230"/>
      <c r="AN40" s="1231"/>
      <c r="AO40" s="343">
        <v>-534896</v>
      </c>
      <c r="AP40" s="343">
        <v>-31666</v>
      </c>
      <c r="AQ40" s="344">
        <v>-44517</v>
      </c>
      <c r="AR40" s="345">
        <v>-28.9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5" t="s">
        <v>299</v>
      </c>
      <c r="AL41" s="1236"/>
      <c r="AM41" s="1236"/>
      <c r="AN41" s="1237"/>
      <c r="AO41" s="343">
        <v>287943</v>
      </c>
      <c r="AP41" s="343">
        <v>17046</v>
      </c>
      <c r="AQ41" s="344">
        <v>19506</v>
      </c>
      <c r="AR41" s="345">
        <v>-12.6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4" t="s">
        <v>500</v>
      </c>
      <c r="AN49" s="1226" t="s">
        <v>535</v>
      </c>
      <c r="AO49" s="1227"/>
      <c r="AP49" s="1227"/>
      <c r="AQ49" s="1227"/>
      <c r="AR49" s="122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5"/>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1027074</v>
      </c>
      <c r="AN51" s="365">
        <v>63952</v>
      </c>
      <c r="AO51" s="366">
        <v>0</v>
      </c>
      <c r="AP51" s="367">
        <v>69469</v>
      </c>
      <c r="AQ51" s="368">
        <v>-18.5</v>
      </c>
      <c r="AR51" s="369">
        <v>18.5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612625</v>
      </c>
      <c r="AN52" s="373">
        <v>38146</v>
      </c>
      <c r="AO52" s="374">
        <v>10.7</v>
      </c>
      <c r="AP52" s="375">
        <v>38215</v>
      </c>
      <c r="AQ52" s="376">
        <v>-1.6</v>
      </c>
      <c r="AR52" s="377">
        <v>12.3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2487637</v>
      </c>
      <c r="AN53" s="365">
        <v>151050</v>
      </c>
      <c r="AO53" s="366">
        <v>136.19999999999999</v>
      </c>
      <c r="AP53" s="367">
        <v>67293</v>
      </c>
      <c r="AQ53" s="368">
        <v>-3.1</v>
      </c>
      <c r="AR53" s="369">
        <v>139.30000000000001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1828766</v>
      </c>
      <c r="AN54" s="373">
        <v>111043</v>
      </c>
      <c r="AO54" s="374">
        <v>191.1</v>
      </c>
      <c r="AP54" s="375">
        <v>35076</v>
      </c>
      <c r="AQ54" s="376">
        <v>-8.1999999999999993</v>
      </c>
      <c r="AR54" s="377">
        <v>199.3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2077127</v>
      </c>
      <c r="AN55" s="365">
        <v>126407</v>
      </c>
      <c r="AO55" s="366">
        <v>-16.3</v>
      </c>
      <c r="AP55" s="367">
        <v>67343</v>
      </c>
      <c r="AQ55" s="368">
        <v>0.1</v>
      </c>
      <c r="AR55" s="369">
        <v>-16.399999999999999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1165881</v>
      </c>
      <c r="AN56" s="373">
        <v>70952</v>
      </c>
      <c r="AO56" s="374">
        <v>-36.1</v>
      </c>
      <c r="AP56" s="375">
        <v>32865</v>
      </c>
      <c r="AQ56" s="376">
        <v>-6.3</v>
      </c>
      <c r="AR56" s="377">
        <v>-29.8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925353</v>
      </c>
      <c r="AN57" s="365">
        <v>55603</v>
      </c>
      <c r="AO57" s="366">
        <v>-56</v>
      </c>
      <c r="AP57" s="367">
        <v>73475</v>
      </c>
      <c r="AQ57" s="368">
        <v>9.1</v>
      </c>
      <c r="AR57" s="369">
        <v>-65.099999999999994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546233</v>
      </c>
      <c r="AN58" s="373">
        <v>32823</v>
      </c>
      <c r="AO58" s="374">
        <v>-53.7</v>
      </c>
      <c r="AP58" s="375">
        <v>43072</v>
      </c>
      <c r="AQ58" s="376">
        <v>31.1</v>
      </c>
      <c r="AR58" s="377">
        <v>-84.8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2155709</v>
      </c>
      <c r="AN59" s="365">
        <v>127617</v>
      </c>
      <c r="AO59" s="366">
        <v>129.5</v>
      </c>
      <c r="AP59" s="367">
        <v>87464</v>
      </c>
      <c r="AQ59" s="368">
        <v>19</v>
      </c>
      <c r="AR59" s="369">
        <v>110.5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1175070</v>
      </c>
      <c r="AN60" s="373">
        <v>69564</v>
      </c>
      <c r="AO60" s="374">
        <v>111.9</v>
      </c>
      <c r="AP60" s="375">
        <v>47479</v>
      </c>
      <c r="AQ60" s="376">
        <v>10.199999999999999</v>
      </c>
      <c r="AR60" s="377">
        <v>101.7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1734580</v>
      </c>
      <c r="AN61" s="380">
        <v>104926</v>
      </c>
      <c r="AO61" s="381">
        <v>38.700000000000003</v>
      </c>
      <c r="AP61" s="382">
        <v>73009</v>
      </c>
      <c r="AQ61" s="383">
        <v>1.3</v>
      </c>
      <c r="AR61" s="369">
        <v>37.4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1065715</v>
      </c>
      <c r="AN62" s="373">
        <v>64506</v>
      </c>
      <c r="AO62" s="374">
        <v>44.8</v>
      </c>
      <c r="AP62" s="375">
        <v>39341</v>
      </c>
      <c r="AQ62" s="376">
        <v>5</v>
      </c>
      <c r="AR62" s="377">
        <v>39.799999999999997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bgtMCflnucQp19Qx12/39bnWDT1yxQwZTdgENmeIoFQQtjdMLQ1BRkYGUa1Ki7/Lxq2VfvvEfydO3LXRA9ItA==" saltValue="iSYdXKxm/9kXY394AKTd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CN103" sqref="CN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AhtBhX9jp01bskNymbDMhdpvxHCPFHemMEzC0yAV8HO4DTyri9dykG3Mf3lHzX8/ga1bc/z5UzrbhPTKxQhUpA==" saltValue="IBhtfLnBgt6WF/atrf4e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Normal="100" zoomScaleSheetLayoutView="55" workbookViewId="0">
      <selection activeCell="AE102" sqref="AE102"/>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MUq/HN3yqyVtK202KY6iYHGY8nDZO0KsiS8U6s2tSo3Pksdz/y7+4gagm1LEDa4cfCoXm/vtB1mDZ2RQffLWkQ==" saltValue="KQS458j011hWdUOlkK5H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8" t="s">
        <v>3</v>
      </c>
      <c r="D47" s="1238"/>
      <c r="E47" s="1239"/>
      <c r="F47" s="11">
        <v>20.14</v>
      </c>
      <c r="G47" s="12">
        <v>18.16</v>
      </c>
      <c r="H47" s="12">
        <v>16.97</v>
      </c>
      <c r="I47" s="12">
        <v>13.16</v>
      </c>
      <c r="J47" s="13">
        <v>11.76</v>
      </c>
    </row>
    <row r="48" spans="2:10" ht="57.75" customHeight="1">
      <c r="B48" s="14"/>
      <c r="C48" s="1240" t="s">
        <v>4</v>
      </c>
      <c r="D48" s="1240"/>
      <c r="E48" s="1241"/>
      <c r="F48" s="15">
        <v>5.88</v>
      </c>
      <c r="G48" s="16">
        <v>5.89</v>
      </c>
      <c r="H48" s="16">
        <v>4.4800000000000004</v>
      </c>
      <c r="I48" s="16">
        <v>5.2</v>
      </c>
      <c r="J48" s="17">
        <v>6.63</v>
      </c>
    </row>
    <row r="49" spans="2:10" ht="57.75" customHeight="1" thickBot="1">
      <c r="B49" s="18"/>
      <c r="C49" s="1242" t="s">
        <v>5</v>
      </c>
      <c r="D49" s="1242"/>
      <c r="E49" s="1243"/>
      <c r="F49" s="19">
        <v>3.36</v>
      </c>
      <c r="G49" s="20" t="s">
        <v>556</v>
      </c>
      <c r="H49" s="20" t="s">
        <v>557</v>
      </c>
      <c r="I49" s="20" t="s">
        <v>558</v>
      </c>
      <c r="J49" s="21">
        <v>7.0000000000000007E-2</v>
      </c>
    </row>
    <row r="50" spans="2:10" ht="13.5" customHeight="1"/>
  </sheetData>
  <sheetProtection algorithmName="SHA-512" hashValue="thSFGfNbR0+qOVYUCKLyB0D2Gn5HSZPoDrlDXTN9y/umab1uW3Yy37MaVnaB2WinFIoYznta0ExnNLKAM2H7xQ==" saltValue="o7Cl/kAecDRAKsw5zm3c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9"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50" t="s">
        <v>559</v>
      </c>
      <c r="D34" s="1250"/>
      <c r="E34" s="1251"/>
      <c r="F34" s="32">
        <v>5.99</v>
      </c>
      <c r="G34" s="33">
        <v>6.17</v>
      </c>
      <c r="H34" s="33">
        <v>6.48</v>
      </c>
      <c r="I34" s="33">
        <v>6.39</v>
      </c>
      <c r="J34" s="34">
        <v>7.41</v>
      </c>
      <c r="K34" s="22"/>
      <c r="L34" s="22"/>
      <c r="M34" s="22"/>
      <c r="N34" s="22"/>
      <c r="O34" s="22"/>
      <c r="P34" s="22"/>
    </row>
    <row r="35" spans="1:16" ht="39" customHeight="1">
      <c r="A35" s="22"/>
      <c r="B35" s="35"/>
      <c r="C35" s="1244" t="s">
        <v>560</v>
      </c>
      <c r="D35" s="1245"/>
      <c r="E35" s="1246"/>
      <c r="F35" s="36">
        <v>5.99</v>
      </c>
      <c r="G35" s="37">
        <v>6</v>
      </c>
      <c r="H35" s="37">
        <v>4.58</v>
      </c>
      <c r="I35" s="37">
        <v>5.3</v>
      </c>
      <c r="J35" s="38">
        <v>6.73</v>
      </c>
      <c r="K35" s="22"/>
      <c r="L35" s="22"/>
      <c r="M35" s="22"/>
      <c r="N35" s="22"/>
      <c r="O35" s="22"/>
      <c r="P35" s="22"/>
    </row>
    <row r="36" spans="1:16" ht="39" customHeight="1">
      <c r="A36" s="22"/>
      <c r="B36" s="35"/>
      <c r="C36" s="1244" t="s">
        <v>561</v>
      </c>
      <c r="D36" s="1245"/>
      <c r="E36" s="1246"/>
      <c r="F36" s="36" t="s">
        <v>562</v>
      </c>
      <c r="G36" s="37" t="s">
        <v>563</v>
      </c>
      <c r="H36" s="37">
        <v>0.46</v>
      </c>
      <c r="I36" s="37">
        <v>0.16</v>
      </c>
      <c r="J36" s="38">
        <v>0.41</v>
      </c>
      <c r="K36" s="22"/>
      <c r="L36" s="22"/>
      <c r="M36" s="22"/>
      <c r="N36" s="22"/>
      <c r="O36" s="22"/>
      <c r="P36" s="22"/>
    </row>
    <row r="37" spans="1:16" ht="39" customHeight="1">
      <c r="A37" s="22"/>
      <c r="B37" s="35"/>
      <c r="C37" s="1244" t="s">
        <v>564</v>
      </c>
      <c r="D37" s="1245"/>
      <c r="E37" s="1246"/>
      <c r="F37" s="36">
        <v>0.02</v>
      </c>
      <c r="G37" s="37">
        <v>0.01</v>
      </c>
      <c r="H37" s="37">
        <v>0.04</v>
      </c>
      <c r="I37" s="37">
        <v>0.05</v>
      </c>
      <c r="J37" s="38">
        <v>0.09</v>
      </c>
      <c r="K37" s="22"/>
      <c r="L37" s="22"/>
      <c r="M37" s="22"/>
      <c r="N37" s="22"/>
      <c r="O37" s="22"/>
      <c r="P37" s="22"/>
    </row>
    <row r="38" spans="1:16" ht="39" customHeight="1">
      <c r="A38" s="22"/>
      <c r="B38" s="35"/>
      <c r="C38" s="1244" t="s">
        <v>565</v>
      </c>
      <c r="D38" s="1245"/>
      <c r="E38" s="1246"/>
      <c r="F38" s="36">
        <v>0.12</v>
      </c>
      <c r="G38" s="37">
        <v>0.04</v>
      </c>
      <c r="H38" s="37">
        <v>0.02</v>
      </c>
      <c r="I38" s="37">
        <v>0.05</v>
      </c>
      <c r="J38" s="38">
        <v>0.09</v>
      </c>
      <c r="K38" s="22"/>
      <c r="L38" s="22"/>
      <c r="M38" s="22"/>
      <c r="N38" s="22"/>
      <c r="O38" s="22"/>
      <c r="P38" s="22"/>
    </row>
    <row r="39" spans="1:16" ht="39" customHeight="1">
      <c r="A39" s="22"/>
      <c r="B39" s="35"/>
      <c r="C39" s="1244" t="s">
        <v>566</v>
      </c>
      <c r="D39" s="1245"/>
      <c r="E39" s="1246"/>
      <c r="F39" s="36">
        <v>7.0000000000000007E-2</v>
      </c>
      <c r="G39" s="37">
        <v>0.08</v>
      </c>
      <c r="H39" s="37">
        <v>0.09</v>
      </c>
      <c r="I39" s="37">
        <v>0.08</v>
      </c>
      <c r="J39" s="38">
        <v>0.08</v>
      </c>
      <c r="K39" s="22"/>
      <c r="L39" s="22"/>
      <c r="M39" s="22"/>
      <c r="N39" s="22"/>
      <c r="O39" s="22"/>
      <c r="P39" s="22"/>
    </row>
    <row r="40" spans="1:16" ht="39" customHeight="1">
      <c r="A40" s="22"/>
      <c r="B40" s="35"/>
      <c r="C40" s="1244" t="s">
        <v>567</v>
      </c>
      <c r="D40" s="1245"/>
      <c r="E40" s="1246"/>
      <c r="F40" s="36">
        <v>0</v>
      </c>
      <c r="G40" s="37">
        <v>0</v>
      </c>
      <c r="H40" s="37">
        <v>0</v>
      </c>
      <c r="I40" s="37">
        <v>0</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568</v>
      </c>
      <c r="D42" s="1245"/>
      <c r="E42" s="1246"/>
      <c r="F42" s="36" t="s">
        <v>509</v>
      </c>
      <c r="G42" s="37" t="s">
        <v>509</v>
      </c>
      <c r="H42" s="37" t="s">
        <v>509</v>
      </c>
      <c r="I42" s="37" t="s">
        <v>509</v>
      </c>
      <c r="J42" s="38" t="s">
        <v>509</v>
      </c>
      <c r="K42" s="22"/>
      <c r="L42" s="22"/>
      <c r="M42" s="22"/>
      <c r="N42" s="22"/>
      <c r="O42" s="22"/>
      <c r="P42" s="22"/>
    </row>
    <row r="43" spans="1:16" ht="39" customHeight="1" thickBot="1">
      <c r="A43" s="22"/>
      <c r="B43" s="40"/>
      <c r="C43" s="1247" t="s">
        <v>569</v>
      </c>
      <c r="D43" s="1248"/>
      <c r="E43" s="1249"/>
      <c r="F43" s="41" t="s">
        <v>509</v>
      </c>
      <c r="G43" s="42" t="s">
        <v>509</v>
      </c>
      <c r="H43" s="42" t="s">
        <v>509</v>
      </c>
      <c r="I43" s="42" t="s">
        <v>509</v>
      </c>
      <c r="J43" s="43" t="s">
        <v>509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1GUieW/tk0NzNj5x+imbcGKsYnI6NmLs9DLtFpx+Ad3qC7/vl6i5EJ0x/djCPk3M6Q326WM0N1uRLnBSOWxg==" saltValue="rpBXzhrVIsyb9/Rd6WWo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2" t="s">
        <v>10</v>
      </c>
      <c r="C45" s="1253"/>
      <c r="D45" s="58"/>
      <c r="E45" s="1258" t="s">
        <v>11</v>
      </c>
      <c r="F45" s="1258"/>
      <c r="G45" s="1258"/>
      <c r="H45" s="1258"/>
      <c r="I45" s="1258"/>
      <c r="J45" s="1259"/>
      <c r="K45" s="59">
        <v>674</v>
      </c>
      <c r="L45" s="60">
        <v>745</v>
      </c>
      <c r="M45" s="60">
        <v>716</v>
      </c>
      <c r="N45" s="60">
        <v>691</v>
      </c>
      <c r="O45" s="61">
        <v>684</v>
      </c>
      <c r="P45" s="48"/>
      <c r="Q45" s="48"/>
      <c r="R45" s="48"/>
      <c r="S45" s="48"/>
      <c r="T45" s="48"/>
      <c r="U45" s="48"/>
    </row>
    <row r="46" spans="1:21" ht="30.75" customHeight="1">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c r="A48" s="48"/>
      <c r="B48" s="1254"/>
      <c r="C48" s="1255"/>
      <c r="D48" s="62"/>
      <c r="E48" s="1260" t="s">
        <v>14</v>
      </c>
      <c r="F48" s="1260"/>
      <c r="G48" s="1260"/>
      <c r="H48" s="1260"/>
      <c r="I48" s="1260"/>
      <c r="J48" s="1261"/>
      <c r="K48" s="63">
        <v>283</v>
      </c>
      <c r="L48" s="64">
        <v>229</v>
      </c>
      <c r="M48" s="64">
        <v>269</v>
      </c>
      <c r="N48" s="64">
        <v>267</v>
      </c>
      <c r="O48" s="65">
        <v>251</v>
      </c>
      <c r="P48" s="48"/>
      <c r="Q48" s="48"/>
      <c r="R48" s="48"/>
      <c r="S48" s="48"/>
      <c r="T48" s="48"/>
      <c r="U48" s="48"/>
    </row>
    <row r="49" spans="1:21" ht="30.75" customHeight="1">
      <c r="A49" s="48"/>
      <c r="B49" s="1254"/>
      <c r="C49" s="1255"/>
      <c r="D49" s="62"/>
      <c r="E49" s="1260" t="s">
        <v>15</v>
      </c>
      <c r="F49" s="1260"/>
      <c r="G49" s="1260"/>
      <c r="H49" s="1260"/>
      <c r="I49" s="1260"/>
      <c r="J49" s="1261"/>
      <c r="K49" s="63">
        <v>15</v>
      </c>
      <c r="L49" s="64">
        <v>17</v>
      </c>
      <c r="M49" s="64">
        <v>21</v>
      </c>
      <c r="N49" s="64">
        <v>21</v>
      </c>
      <c r="O49" s="65">
        <v>21</v>
      </c>
      <c r="P49" s="48"/>
      <c r="Q49" s="48"/>
      <c r="R49" s="48"/>
      <c r="S49" s="48"/>
      <c r="T49" s="48"/>
      <c r="U49" s="48"/>
    </row>
    <row r="50" spans="1:21" ht="30.75" customHeight="1">
      <c r="A50" s="48"/>
      <c r="B50" s="1254"/>
      <c r="C50" s="1255"/>
      <c r="D50" s="62"/>
      <c r="E50" s="1260" t="s">
        <v>16</v>
      </c>
      <c r="F50" s="1260"/>
      <c r="G50" s="1260"/>
      <c r="H50" s="1260"/>
      <c r="I50" s="1260"/>
      <c r="J50" s="1261"/>
      <c r="K50" s="63">
        <v>40</v>
      </c>
      <c r="L50" s="64">
        <v>33</v>
      </c>
      <c r="M50" s="64">
        <v>28</v>
      </c>
      <c r="N50" s="64">
        <v>18</v>
      </c>
      <c r="O50" s="65">
        <v>11</v>
      </c>
      <c r="P50" s="48"/>
      <c r="Q50" s="48"/>
      <c r="R50" s="48"/>
      <c r="S50" s="48"/>
      <c r="T50" s="48"/>
      <c r="U50" s="48"/>
    </row>
    <row r="51" spans="1:21" ht="30.75" customHeight="1">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18</v>
      </c>
      <c r="C52" s="1263"/>
      <c r="D52" s="66"/>
      <c r="E52" s="1260" t="s">
        <v>19</v>
      </c>
      <c r="F52" s="1260"/>
      <c r="G52" s="1260"/>
      <c r="H52" s="1260"/>
      <c r="I52" s="1260"/>
      <c r="J52" s="1261"/>
      <c r="K52" s="63">
        <v>718</v>
      </c>
      <c r="L52" s="64">
        <v>712</v>
      </c>
      <c r="M52" s="64">
        <v>693</v>
      </c>
      <c r="N52" s="64">
        <v>674</v>
      </c>
      <c r="O52" s="65">
        <v>680</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294</v>
      </c>
      <c r="L53" s="69">
        <v>312</v>
      </c>
      <c r="M53" s="69">
        <v>341</v>
      </c>
      <c r="N53" s="69">
        <v>323</v>
      </c>
      <c r="O53" s="70">
        <v>287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d8wf18sqKu7OJIuCzzYgi/HmEsg3tvp+6k194P6AzHwFVCVaTw6GHIO9FkB43WRTyWLbfgzEWmIBO2PGEtg==" saltValue="h0qtq04CUIPE4+Jor/22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551</v>
      </c>
      <c r="J40" s="100" t="s">
        <v>552</v>
      </c>
      <c r="K40" s="100" t="s">
        <v>553</v>
      </c>
      <c r="L40" s="100" t="s">
        <v>554</v>
      </c>
      <c r="M40" s="101" t="s">
        <v>555</v>
      </c>
    </row>
    <row r="41" spans="2:13" ht="27.75" customHeight="1">
      <c r="B41" s="1278" t="s">
        <v>29</v>
      </c>
      <c r="C41" s="1279"/>
      <c r="D41" s="102"/>
      <c r="E41" s="1284" t="s">
        <v>30</v>
      </c>
      <c r="F41" s="1284"/>
      <c r="G41" s="1284"/>
      <c r="H41" s="1285"/>
      <c r="I41" s="103">
        <v>7237</v>
      </c>
      <c r="J41" s="104">
        <v>8030</v>
      </c>
      <c r="K41" s="104">
        <v>8708</v>
      </c>
      <c r="L41" s="104">
        <v>8600</v>
      </c>
      <c r="M41" s="105">
        <v>9027</v>
      </c>
    </row>
    <row r="42" spans="2:13" ht="27.75" customHeight="1">
      <c r="B42" s="1280"/>
      <c r="C42" s="1281"/>
      <c r="D42" s="106"/>
      <c r="E42" s="1286" t="s">
        <v>31</v>
      </c>
      <c r="F42" s="1286"/>
      <c r="G42" s="1286"/>
      <c r="H42" s="1287"/>
      <c r="I42" s="107">
        <v>124</v>
      </c>
      <c r="J42" s="108">
        <v>90</v>
      </c>
      <c r="K42" s="108">
        <v>59</v>
      </c>
      <c r="L42" s="108">
        <v>37</v>
      </c>
      <c r="M42" s="109">
        <v>25</v>
      </c>
    </row>
    <row r="43" spans="2:13" ht="27.75" customHeight="1">
      <c r="B43" s="1280"/>
      <c r="C43" s="1281"/>
      <c r="D43" s="106"/>
      <c r="E43" s="1286" t="s">
        <v>32</v>
      </c>
      <c r="F43" s="1286"/>
      <c r="G43" s="1286"/>
      <c r="H43" s="1287"/>
      <c r="I43" s="107">
        <v>3364</v>
      </c>
      <c r="J43" s="108">
        <v>2951</v>
      </c>
      <c r="K43" s="108">
        <v>2756</v>
      </c>
      <c r="L43" s="108">
        <v>2528</v>
      </c>
      <c r="M43" s="109">
        <v>2516</v>
      </c>
    </row>
    <row r="44" spans="2:13" ht="27.75" customHeight="1">
      <c r="B44" s="1280"/>
      <c r="C44" s="1281"/>
      <c r="D44" s="106"/>
      <c r="E44" s="1286" t="s">
        <v>33</v>
      </c>
      <c r="F44" s="1286"/>
      <c r="G44" s="1286"/>
      <c r="H44" s="1287"/>
      <c r="I44" s="107">
        <v>144</v>
      </c>
      <c r="J44" s="108">
        <v>128</v>
      </c>
      <c r="K44" s="108">
        <v>107</v>
      </c>
      <c r="L44" s="108">
        <v>116</v>
      </c>
      <c r="M44" s="109">
        <v>95</v>
      </c>
    </row>
    <row r="45" spans="2:13" ht="27.75" customHeight="1">
      <c r="B45" s="1280"/>
      <c r="C45" s="1281"/>
      <c r="D45" s="106"/>
      <c r="E45" s="1286" t="s">
        <v>34</v>
      </c>
      <c r="F45" s="1286"/>
      <c r="G45" s="1286"/>
      <c r="H45" s="1287"/>
      <c r="I45" s="107">
        <v>1495</v>
      </c>
      <c r="J45" s="108">
        <v>1470</v>
      </c>
      <c r="K45" s="108">
        <v>1427</v>
      </c>
      <c r="L45" s="108">
        <v>1385</v>
      </c>
      <c r="M45" s="109">
        <v>1366</v>
      </c>
    </row>
    <row r="46" spans="2:13" ht="27.75" customHeight="1">
      <c r="B46" s="1280"/>
      <c r="C46" s="1281"/>
      <c r="D46" s="110"/>
      <c r="E46" s="1286" t="s">
        <v>35</v>
      </c>
      <c r="F46" s="1286"/>
      <c r="G46" s="1286"/>
      <c r="H46" s="1287"/>
      <c r="I46" s="107" t="s">
        <v>509</v>
      </c>
      <c r="J46" s="108" t="s">
        <v>509</v>
      </c>
      <c r="K46" s="108" t="s">
        <v>509</v>
      </c>
      <c r="L46" s="108" t="s">
        <v>509</v>
      </c>
      <c r="M46" s="109" t="s">
        <v>509</v>
      </c>
    </row>
    <row r="47" spans="2:13" ht="27.75" customHeight="1">
      <c r="B47" s="1280"/>
      <c r="C47" s="1281"/>
      <c r="D47" s="111"/>
      <c r="E47" s="1288" t="s">
        <v>36</v>
      </c>
      <c r="F47" s="1289"/>
      <c r="G47" s="1289"/>
      <c r="H47" s="1290"/>
      <c r="I47" s="107" t="s">
        <v>509</v>
      </c>
      <c r="J47" s="108" t="s">
        <v>509</v>
      </c>
      <c r="K47" s="108" t="s">
        <v>509</v>
      </c>
      <c r="L47" s="108" t="s">
        <v>509</v>
      </c>
      <c r="M47" s="109" t="s">
        <v>509</v>
      </c>
    </row>
    <row r="48" spans="2:13" ht="27.75" customHeight="1">
      <c r="B48" s="1280"/>
      <c r="C48" s="1281"/>
      <c r="D48" s="106"/>
      <c r="E48" s="1286" t="s">
        <v>37</v>
      </c>
      <c r="F48" s="1286"/>
      <c r="G48" s="1286"/>
      <c r="H48" s="1287"/>
      <c r="I48" s="107" t="s">
        <v>509</v>
      </c>
      <c r="J48" s="108" t="s">
        <v>509</v>
      </c>
      <c r="K48" s="108" t="s">
        <v>509</v>
      </c>
      <c r="L48" s="108" t="s">
        <v>509</v>
      </c>
      <c r="M48" s="109" t="s">
        <v>509</v>
      </c>
    </row>
    <row r="49" spans="2:13" ht="27.75" customHeight="1">
      <c r="B49" s="1282"/>
      <c r="C49" s="1283"/>
      <c r="D49" s="106"/>
      <c r="E49" s="1286" t="s">
        <v>38</v>
      </c>
      <c r="F49" s="1286"/>
      <c r="G49" s="1286"/>
      <c r="H49" s="1287"/>
      <c r="I49" s="107" t="s">
        <v>509</v>
      </c>
      <c r="J49" s="108" t="s">
        <v>509</v>
      </c>
      <c r="K49" s="108" t="s">
        <v>509</v>
      </c>
      <c r="L49" s="108" t="s">
        <v>509</v>
      </c>
      <c r="M49" s="109" t="s">
        <v>509</v>
      </c>
    </row>
    <row r="50" spans="2:13" ht="27.75" customHeight="1">
      <c r="B50" s="1291" t="s">
        <v>39</v>
      </c>
      <c r="C50" s="1292"/>
      <c r="D50" s="112"/>
      <c r="E50" s="1286" t="s">
        <v>40</v>
      </c>
      <c r="F50" s="1286"/>
      <c r="G50" s="1286"/>
      <c r="H50" s="1287"/>
      <c r="I50" s="107">
        <v>1884</v>
      </c>
      <c r="J50" s="108">
        <v>1651</v>
      </c>
      <c r="K50" s="108">
        <v>1663</v>
      </c>
      <c r="L50" s="108">
        <v>1503</v>
      </c>
      <c r="M50" s="109">
        <v>1785</v>
      </c>
    </row>
    <row r="51" spans="2:13" ht="27.75" customHeight="1">
      <c r="B51" s="1280"/>
      <c r="C51" s="1281"/>
      <c r="D51" s="106"/>
      <c r="E51" s="1286" t="s">
        <v>41</v>
      </c>
      <c r="F51" s="1286"/>
      <c r="G51" s="1286"/>
      <c r="H51" s="1287"/>
      <c r="I51" s="107">
        <v>1658</v>
      </c>
      <c r="J51" s="108">
        <v>1491</v>
      </c>
      <c r="K51" s="108">
        <v>1397</v>
      </c>
      <c r="L51" s="108">
        <v>1397</v>
      </c>
      <c r="M51" s="109">
        <v>1425</v>
      </c>
    </row>
    <row r="52" spans="2:13" ht="27.75" customHeight="1">
      <c r="B52" s="1282"/>
      <c r="C52" s="1283"/>
      <c r="D52" s="106"/>
      <c r="E52" s="1286" t="s">
        <v>42</v>
      </c>
      <c r="F52" s="1286"/>
      <c r="G52" s="1286"/>
      <c r="H52" s="1287"/>
      <c r="I52" s="107">
        <v>6657</v>
      </c>
      <c r="J52" s="108">
        <v>6458</v>
      </c>
      <c r="K52" s="108">
        <v>6574</v>
      </c>
      <c r="L52" s="108">
        <v>6387</v>
      </c>
      <c r="M52" s="109">
        <v>6406</v>
      </c>
    </row>
    <row r="53" spans="2:13" ht="27.75" customHeight="1" thickBot="1">
      <c r="B53" s="1293" t="s">
        <v>43</v>
      </c>
      <c r="C53" s="1294"/>
      <c r="D53" s="113"/>
      <c r="E53" s="1295" t="s">
        <v>44</v>
      </c>
      <c r="F53" s="1295"/>
      <c r="G53" s="1295"/>
      <c r="H53" s="1296"/>
      <c r="I53" s="114">
        <v>2165</v>
      </c>
      <c r="J53" s="115">
        <v>3069</v>
      </c>
      <c r="K53" s="115">
        <v>3424</v>
      </c>
      <c r="L53" s="115">
        <v>3379</v>
      </c>
      <c r="M53" s="116">
        <v>3414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E1V4Ci+kkoOydeStFNy7ovfnAGUaLewwaX9Za78ZGeE0IGRhtQxEyiVVtAbZ+fERvFvI2dciZmN55Neh125LA==" saltValue="wULMSHCuobFll2B6re3M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5" zoomScale="60" zoomScaleNormal="6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553</v>
      </c>
      <c r="G54" s="125" t="s">
        <v>554</v>
      </c>
      <c r="H54" s="126" t="s">
        <v>555</v>
      </c>
    </row>
    <row r="55" spans="2:8" ht="52.5" customHeight="1">
      <c r="B55" s="127"/>
      <c r="C55" s="1305" t="s">
        <v>47</v>
      </c>
      <c r="D55" s="1305"/>
      <c r="E55" s="1306"/>
      <c r="F55" s="128">
        <v>836</v>
      </c>
      <c r="G55" s="128">
        <v>650</v>
      </c>
      <c r="H55" s="129">
        <v>582</v>
      </c>
    </row>
    <row r="56" spans="2:8" ht="52.5" customHeight="1">
      <c r="B56" s="130"/>
      <c r="C56" s="1307" t="s">
        <v>48</v>
      </c>
      <c r="D56" s="1307"/>
      <c r="E56" s="1308"/>
      <c r="F56" s="131">
        <v>3</v>
      </c>
      <c r="G56" s="131">
        <v>3</v>
      </c>
      <c r="H56" s="132">
        <v>3</v>
      </c>
    </row>
    <row r="57" spans="2:8" ht="53.25" customHeight="1">
      <c r="B57" s="130"/>
      <c r="C57" s="1309" t="s">
        <v>49</v>
      </c>
      <c r="D57" s="1309"/>
      <c r="E57" s="1310"/>
      <c r="F57" s="133">
        <v>693</v>
      </c>
      <c r="G57" s="133">
        <v>710</v>
      </c>
      <c r="H57" s="134">
        <v>1049</v>
      </c>
    </row>
    <row r="58" spans="2:8" ht="45.75" customHeight="1">
      <c r="B58" s="135"/>
      <c r="C58" s="1297" t="s">
        <v>580</v>
      </c>
      <c r="D58" s="1298"/>
      <c r="E58" s="1299"/>
      <c r="F58" s="386">
        <v>268</v>
      </c>
      <c r="G58" s="136">
        <v>268</v>
      </c>
      <c r="H58" s="137">
        <v>333</v>
      </c>
    </row>
    <row r="59" spans="2:8" ht="45.75" customHeight="1">
      <c r="B59" s="135"/>
      <c r="C59" s="1297" t="s">
        <v>581</v>
      </c>
      <c r="D59" s="1298"/>
      <c r="E59" s="1299"/>
      <c r="F59" s="386">
        <v>285</v>
      </c>
      <c r="G59" s="136">
        <v>306</v>
      </c>
      <c r="H59" s="137">
        <v>326</v>
      </c>
    </row>
    <row r="60" spans="2:8" ht="45.75" customHeight="1">
      <c r="B60" s="135"/>
      <c r="C60" s="1297" t="s">
        <v>582</v>
      </c>
      <c r="D60" s="1298"/>
      <c r="E60" s="1299"/>
      <c r="F60" s="386">
        <v>0</v>
      </c>
      <c r="G60" s="136">
        <v>0</v>
      </c>
      <c r="H60" s="137">
        <v>150</v>
      </c>
    </row>
    <row r="61" spans="2:8" ht="45.75" customHeight="1">
      <c r="B61" s="135"/>
      <c r="C61" s="1297" t="s">
        <v>583</v>
      </c>
      <c r="D61" s="1298"/>
      <c r="E61" s="1299"/>
      <c r="F61" s="386">
        <v>35</v>
      </c>
      <c r="G61" s="136">
        <v>38</v>
      </c>
      <c r="H61" s="137">
        <v>131</v>
      </c>
    </row>
    <row r="62" spans="2:8" ht="45.75" customHeight="1" thickBot="1">
      <c r="B62" s="138"/>
      <c r="C62" s="1300" t="s">
        <v>584</v>
      </c>
      <c r="D62" s="1301"/>
      <c r="E62" s="1302"/>
      <c r="F62" s="387">
        <v>7</v>
      </c>
      <c r="G62" s="139">
        <v>6</v>
      </c>
      <c r="H62" s="140">
        <v>14</v>
      </c>
    </row>
    <row r="63" spans="2:8" ht="52.5" customHeight="1" thickBot="1">
      <c r="B63" s="141"/>
      <c r="C63" s="1303" t="s">
        <v>50</v>
      </c>
      <c r="D63" s="1303"/>
      <c r="E63" s="1304"/>
      <c r="F63" s="142">
        <v>1532</v>
      </c>
      <c r="G63" s="142">
        <v>1363</v>
      </c>
      <c r="H63" s="143">
        <v>1634</v>
      </c>
    </row>
    <row r="64" spans="2:8" ht="15" customHeight="1"/>
  </sheetData>
  <sheetProtection algorithmName="SHA-512" hashValue="o+hLOpZ5XjpBRTOpmLLd+LX5wHWO6xsP3ItuoBxha7eYJXli+zRJHeIoLWiI5aileTqp2IIh246nkCfBXY73jQ==" saltValue="/U/bnp/T65yhLZc47Bz8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1"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2"/>
      <c r="DG4" s="292"/>
      <c r="DH4" s="292"/>
      <c r="DI4" s="292"/>
      <c r="DJ4" s="292"/>
      <c r="DK4" s="292"/>
      <c r="DL4" s="292"/>
      <c r="DM4" s="292"/>
      <c r="DN4" s="292"/>
      <c r="DO4" s="292"/>
      <c r="DP4" s="292"/>
      <c r="DQ4" s="292"/>
      <c r="DR4" s="292"/>
      <c r="DS4" s="292"/>
      <c r="DT4" s="292"/>
      <c r="DU4" s="292"/>
      <c r="DV4" s="292"/>
      <c r="DW4" s="292"/>
    </row>
    <row r="5" spans="1:143" s="291"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2"/>
      <c r="DG5" s="292"/>
      <c r="DH5" s="292"/>
      <c r="DI5" s="292"/>
      <c r="DJ5" s="292"/>
      <c r="DK5" s="292"/>
      <c r="DL5" s="292"/>
      <c r="DM5" s="292"/>
      <c r="DN5" s="292"/>
      <c r="DO5" s="292"/>
      <c r="DP5" s="292"/>
      <c r="DQ5" s="292"/>
      <c r="DR5" s="292"/>
      <c r="DS5" s="292"/>
      <c r="DT5" s="292"/>
      <c r="DU5" s="292"/>
      <c r="DV5" s="292"/>
      <c r="DW5" s="292"/>
    </row>
    <row r="6" spans="1:143" s="291"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2"/>
      <c r="DG6" s="292"/>
      <c r="DH6" s="292"/>
      <c r="DI6" s="292"/>
      <c r="DJ6" s="292"/>
      <c r="DK6" s="292"/>
      <c r="DL6" s="292"/>
      <c r="DM6" s="292"/>
      <c r="DN6" s="292"/>
      <c r="DO6" s="292"/>
      <c r="DP6" s="292"/>
      <c r="DQ6" s="292"/>
      <c r="DR6" s="292"/>
      <c r="DS6" s="292"/>
      <c r="DT6" s="292"/>
      <c r="DU6" s="292"/>
      <c r="DV6" s="292"/>
      <c r="DW6" s="292"/>
    </row>
    <row r="7" spans="1:143" s="291"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2"/>
      <c r="DG7" s="292"/>
      <c r="DH7" s="292"/>
      <c r="DI7" s="292"/>
      <c r="DJ7" s="292"/>
      <c r="DK7" s="292"/>
      <c r="DL7" s="292"/>
      <c r="DM7" s="292"/>
      <c r="DN7" s="292"/>
      <c r="DO7" s="292"/>
      <c r="DP7" s="292"/>
      <c r="DQ7" s="292"/>
      <c r="DR7" s="292"/>
      <c r="DS7" s="292"/>
      <c r="DT7" s="292"/>
      <c r="DU7" s="292"/>
      <c r="DV7" s="292"/>
      <c r="DW7" s="292"/>
    </row>
    <row r="8" spans="1:143" s="291"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2"/>
      <c r="DG8" s="292"/>
      <c r="DH8" s="292"/>
      <c r="DI8" s="292"/>
      <c r="DJ8" s="292"/>
      <c r="DK8" s="292"/>
      <c r="DL8" s="292"/>
      <c r="DM8" s="292"/>
      <c r="DN8" s="292"/>
      <c r="DO8" s="292"/>
      <c r="DP8" s="292"/>
      <c r="DQ8" s="292"/>
      <c r="DR8" s="292"/>
      <c r="DS8" s="292"/>
      <c r="DT8" s="292"/>
      <c r="DU8" s="292"/>
      <c r="DV8" s="292"/>
      <c r="DW8" s="292"/>
    </row>
    <row r="9" spans="1:143" s="291"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2"/>
      <c r="DG9" s="292"/>
      <c r="DH9" s="292"/>
      <c r="DI9" s="292"/>
      <c r="DJ9" s="292"/>
      <c r="DK9" s="292"/>
      <c r="DL9" s="292"/>
      <c r="DM9" s="292"/>
      <c r="DN9" s="292"/>
      <c r="DO9" s="292"/>
      <c r="DP9" s="292"/>
      <c r="DQ9" s="292"/>
      <c r="DR9" s="292"/>
      <c r="DS9" s="292"/>
      <c r="DT9" s="292"/>
      <c r="DU9" s="292"/>
      <c r="DV9" s="292"/>
      <c r="DW9" s="292"/>
    </row>
    <row r="10" spans="1:143" s="291"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2"/>
      <c r="DG18" s="292"/>
      <c r="DH18" s="292"/>
      <c r="DI18" s="292"/>
      <c r="DJ18" s="292"/>
      <c r="DK18" s="292"/>
      <c r="DL18" s="292"/>
      <c r="DM18" s="292"/>
      <c r="DN18" s="292"/>
      <c r="DO18" s="292"/>
      <c r="DP18" s="292"/>
      <c r="DQ18" s="292"/>
      <c r="DR18" s="292"/>
      <c r="DS18" s="292"/>
      <c r="DT18" s="292"/>
      <c r="DU18" s="292"/>
      <c r="DV18" s="292"/>
      <c r="DW18" s="292"/>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588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589</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551</v>
      </c>
      <c r="BQ50" s="1316"/>
      <c r="BR50" s="1316"/>
      <c r="BS50" s="1316"/>
      <c r="BT50" s="1316"/>
      <c r="BU50" s="1316"/>
      <c r="BV50" s="1316"/>
      <c r="BW50" s="1316"/>
      <c r="BX50" s="1316" t="s">
        <v>552</v>
      </c>
      <c r="BY50" s="1316"/>
      <c r="BZ50" s="1316"/>
      <c r="CA50" s="1316"/>
      <c r="CB50" s="1316"/>
      <c r="CC50" s="1316"/>
      <c r="CD50" s="1316"/>
      <c r="CE50" s="1316"/>
      <c r="CF50" s="1316" t="s">
        <v>553</v>
      </c>
      <c r="CG50" s="1316"/>
      <c r="CH50" s="1316"/>
      <c r="CI50" s="1316"/>
      <c r="CJ50" s="1316"/>
      <c r="CK50" s="1316"/>
      <c r="CL50" s="1316"/>
      <c r="CM50" s="1316"/>
      <c r="CN50" s="1316" t="s">
        <v>554</v>
      </c>
      <c r="CO50" s="1316"/>
      <c r="CP50" s="1316"/>
      <c r="CQ50" s="1316"/>
      <c r="CR50" s="1316"/>
      <c r="CS50" s="1316"/>
      <c r="CT50" s="1316"/>
      <c r="CU50" s="1316"/>
      <c r="CV50" s="1316" t="s">
        <v>555</v>
      </c>
      <c r="CW50" s="1316"/>
      <c r="CX50" s="1316"/>
      <c r="CY50" s="1316"/>
      <c r="CZ50" s="1316"/>
      <c r="DA50" s="1316"/>
      <c r="DB50" s="1316"/>
      <c r="DC50" s="1316"/>
    </row>
    <row r="51" spans="1:109" ht="13.5" customHeight="1">
      <c r="B51" s="397"/>
      <c r="G51" s="1319"/>
      <c r="H51" s="1319"/>
      <c r="I51" s="1333"/>
      <c r="J51" s="1333"/>
      <c r="K51" s="1318"/>
      <c r="L51" s="1318"/>
      <c r="M51" s="1318"/>
      <c r="N51" s="1318"/>
      <c r="AM51" s="406"/>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11">
        <v>50.6</v>
      </c>
      <c r="BQ51" s="1311"/>
      <c r="BR51" s="1311"/>
      <c r="BS51" s="1311"/>
      <c r="BT51" s="1311"/>
      <c r="BU51" s="1311"/>
      <c r="BV51" s="1311"/>
      <c r="BW51" s="1311"/>
      <c r="BX51" s="1311">
        <v>71.099999999999994</v>
      </c>
      <c r="BY51" s="1311"/>
      <c r="BZ51" s="1311"/>
      <c r="CA51" s="1311"/>
      <c r="CB51" s="1311"/>
      <c r="CC51" s="1311"/>
      <c r="CD51" s="1311"/>
      <c r="CE51" s="1311"/>
      <c r="CF51" s="1323"/>
      <c r="CG51" s="1311"/>
      <c r="CH51" s="1311"/>
      <c r="CI51" s="1311"/>
      <c r="CJ51" s="1311"/>
      <c r="CK51" s="1311"/>
      <c r="CL51" s="1311"/>
      <c r="CM51" s="1311"/>
      <c r="CN51" s="1311">
        <v>76.599999999999994</v>
      </c>
      <c r="CO51" s="1311"/>
      <c r="CP51" s="1311"/>
      <c r="CQ51" s="1311"/>
      <c r="CR51" s="1311"/>
      <c r="CS51" s="1311"/>
      <c r="CT51" s="1311"/>
      <c r="CU51" s="1311"/>
      <c r="CV51" s="1323"/>
      <c r="CW51" s="1311"/>
      <c r="CX51" s="1311"/>
      <c r="CY51" s="1311"/>
      <c r="CZ51" s="1311"/>
      <c r="DA51" s="1311"/>
      <c r="DB51" s="1311"/>
      <c r="DC51" s="1311"/>
    </row>
    <row r="52" spans="1:109">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11">
        <v>54.2</v>
      </c>
      <c r="BQ53" s="1311"/>
      <c r="BR53" s="1311"/>
      <c r="BS53" s="1311"/>
      <c r="BT53" s="1311"/>
      <c r="BU53" s="1311"/>
      <c r="BV53" s="1311"/>
      <c r="BW53" s="1311"/>
      <c r="BX53" s="1311">
        <v>62.8</v>
      </c>
      <c r="BY53" s="1311"/>
      <c r="BZ53" s="1311"/>
      <c r="CA53" s="1311"/>
      <c r="CB53" s="1311"/>
      <c r="CC53" s="1311"/>
      <c r="CD53" s="1311"/>
      <c r="CE53" s="1311"/>
      <c r="CF53" s="1323"/>
      <c r="CG53" s="1311"/>
      <c r="CH53" s="1311"/>
      <c r="CI53" s="1311"/>
      <c r="CJ53" s="1311"/>
      <c r="CK53" s="1311"/>
      <c r="CL53" s="1311"/>
      <c r="CM53" s="1311"/>
      <c r="CN53" s="1311">
        <v>68.3</v>
      </c>
      <c r="CO53" s="1311"/>
      <c r="CP53" s="1311"/>
      <c r="CQ53" s="1311"/>
      <c r="CR53" s="1311"/>
      <c r="CS53" s="1311"/>
      <c r="CT53" s="1311"/>
      <c r="CU53" s="1311"/>
      <c r="CV53" s="1323"/>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593</v>
      </c>
      <c r="AO55" s="1316"/>
      <c r="AP55" s="1316"/>
      <c r="AQ55" s="1316"/>
      <c r="AR55" s="1316"/>
      <c r="AS55" s="1316"/>
      <c r="AT55" s="1316"/>
      <c r="AU55" s="1316"/>
      <c r="AV55" s="1316"/>
      <c r="AW55" s="1316"/>
      <c r="AX55" s="1316"/>
      <c r="AY55" s="1316"/>
      <c r="AZ55" s="1316"/>
      <c r="BA55" s="1316"/>
      <c r="BB55" s="1314" t="s">
        <v>591</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23"/>
      <c r="CG55" s="1311"/>
      <c r="CH55" s="1311"/>
      <c r="CI55" s="1311"/>
      <c r="CJ55" s="1311"/>
      <c r="CK55" s="1311"/>
      <c r="CL55" s="1311"/>
      <c r="CM55" s="1311"/>
      <c r="CN55" s="1311">
        <v>20.5</v>
      </c>
      <c r="CO55" s="1311"/>
      <c r="CP55" s="1311"/>
      <c r="CQ55" s="1311"/>
      <c r="CR55" s="1311"/>
      <c r="CS55" s="1311"/>
      <c r="CT55" s="1311"/>
      <c r="CU55" s="1311"/>
      <c r="CV55" s="1323"/>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594</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23"/>
      <c r="CG57" s="1311"/>
      <c r="CH57" s="1311"/>
      <c r="CI57" s="1311"/>
      <c r="CJ57" s="1311"/>
      <c r="CK57" s="1311"/>
      <c r="CL57" s="1311"/>
      <c r="CM57" s="1311"/>
      <c r="CN57" s="1311">
        <v>60</v>
      </c>
      <c r="CO57" s="1311"/>
      <c r="CP57" s="1311"/>
      <c r="CQ57" s="1311"/>
      <c r="CR57" s="1311"/>
      <c r="CS57" s="1311"/>
      <c r="CT57" s="1311"/>
      <c r="CU57" s="1311"/>
      <c r="CV57" s="1323"/>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595</v>
      </c>
    </row>
    <row r="64" spans="1:109">
      <c r="B64" s="397"/>
      <c r="G64" s="404"/>
      <c r="I64" s="417"/>
      <c r="J64" s="417"/>
      <c r="K64" s="417"/>
      <c r="L64" s="417"/>
      <c r="M64" s="417"/>
      <c r="N64" s="418"/>
      <c r="AM64" s="404"/>
      <c r="AN64" s="404" t="s">
        <v>587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596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589</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551</v>
      </c>
      <c r="BQ72" s="1316"/>
      <c r="BR72" s="1316"/>
      <c r="BS72" s="1316"/>
      <c r="BT72" s="1316"/>
      <c r="BU72" s="1316"/>
      <c r="BV72" s="1316"/>
      <c r="BW72" s="1316"/>
      <c r="BX72" s="1316" t="s">
        <v>552</v>
      </c>
      <c r="BY72" s="1316"/>
      <c r="BZ72" s="1316"/>
      <c r="CA72" s="1316"/>
      <c r="CB72" s="1316"/>
      <c r="CC72" s="1316"/>
      <c r="CD72" s="1316"/>
      <c r="CE72" s="1316"/>
      <c r="CF72" s="1316" t="s">
        <v>553</v>
      </c>
      <c r="CG72" s="1316"/>
      <c r="CH72" s="1316"/>
      <c r="CI72" s="1316"/>
      <c r="CJ72" s="1316"/>
      <c r="CK72" s="1316"/>
      <c r="CL72" s="1316"/>
      <c r="CM72" s="1316"/>
      <c r="CN72" s="1316" t="s">
        <v>554</v>
      </c>
      <c r="CO72" s="1316"/>
      <c r="CP72" s="1316"/>
      <c r="CQ72" s="1316"/>
      <c r="CR72" s="1316"/>
      <c r="CS72" s="1316"/>
      <c r="CT72" s="1316"/>
      <c r="CU72" s="1316"/>
      <c r="CV72" s="1316" t="s">
        <v>555</v>
      </c>
      <c r="CW72" s="1316"/>
      <c r="CX72" s="1316"/>
      <c r="CY72" s="1316"/>
      <c r="CZ72" s="1316"/>
      <c r="DA72" s="1316"/>
      <c r="DB72" s="1316"/>
      <c r="DC72" s="1316"/>
    </row>
    <row r="73" spans="2:107">
      <c r="B73" s="397"/>
      <c r="G73" s="1319"/>
      <c r="H73" s="1319"/>
      <c r="I73" s="1319"/>
      <c r="J73" s="1319"/>
      <c r="K73" s="1315"/>
      <c r="L73" s="1315"/>
      <c r="M73" s="1315"/>
      <c r="N73" s="1315"/>
      <c r="AM73" s="406"/>
      <c r="AN73" s="1314" t="s">
        <v>590</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50.6</v>
      </c>
      <c r="BQ73" s="1311"/>
      <c r="BR73" s="1311"/>
      <c r="BS73" s="1311"/>
      <c r="BT73" s="1311"/>
      <c r="BU73" s="1311"/>
      <c r="BV73" s="1311"/>
      <c r="BW73" s="1311"/>
      <c r="BX73" s="1311">
        <v>71.099999999999994</v>
      </c>
      <c r="BY73" s="1311"/>
      <c r="BZ73" s="1311"/>
      <c r="CA73" s="1311"/>
      <c r="CB73" s="1311"/>
      <c r="CC73" s="1311"/>
      <c r="CD73" s="1311"/>
      <c r="CE73" s="1311"/>
      <c r="CF73" s="1311">
        <v>78.099999999999994</v>
      </c>
      <c r="CG73" s="1311"/>
      <c r="CH73" s="1311"/>
      <c r="CI73" s="1311"/>
      <c r="CJ73" s="1311"/>
      <c r="CK73" s="1311"/>
      <c r="CL73" s="1311"/>
      <c r="CM73" s="1311"/>
      <c r="CN73" s="1311">
        <v>76.599999999999994</v>
      </c>
      <c r="CO73" s="1311"/>
      <c r="CP73" s="1311"/>
      <c r="CQ73" s="1311"/>
      <c r="CR73" s="1311"/>
      <c r="CS73" s="1311"/>
      <c r="CT73" s="1311"/>
      <c r="CU73" s="1311"/>
      <c r="CV73" s="1311">
        <v>77.2</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7</v>
      </c>
      <c r="BY75" s="1311"/>
      <c r="BZ75" s="1311"/>
      <c r="CA75" s="1311"/>
      <c r="CB75" s="1311"/>
      <c r="CC75" s="1311"/>
      <c r="CD75" s="1311"/>
      <c r="CE75" s="1311"/>
      <c r="CF75" s="1311">
        <v>7.3</v>
      </c>
      <c r="CG75" s="1311"/>
      <c r="CH75" s="1311"/>
      <c r="CI75" s="1311"/>
      <c r="CJ75" s="1311"/>
      <c r="CK75" s="1311"/>
      <c r="CL75" s="1311"/>
      <c r="CM75" s="1311"/>
      <c r="CN75" s="1311">
        <v>7.4</v>
      </c>
      <c r="CO75" s="1311"/>
      <c r="CP75" s="1311"/>
      <c r="CQ75" s="1311"/>
      <c r="CR75" s="1311"/>
      <c r="CS75" s="1311"/>
      <c r="CT75" s="1311"/>
      <c r="CU75" s="1311"/>
      <c r="CV75" s="1311">
        <v>7.2</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593</v>
      </c>
      <c r="AO77" s="1316"/>
      <c r="AP77" s="1316"/>
      <c r="AQ77" s="1316"/>
      <c r="AR77" s="1316"/>
      <c r="AS77" s="1316"/>
      <c r="AT77" s="1316"/>
      <c r="AU77" s="1316"/>
      <c r="AV77" s="1316"/>
      <c r="AW77" s="1316"/>
      <c r="AX77" s="1316"/>
      <c r="AY77" s="1316"/>
      <c r="AZ77" s="1316"/>
      <c r="BA77" s="1316"/>
      <c r="BB77" s="1314" t="s">
        <v>591</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599</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nKjtxCCbrmLOHcNLn3RbgqlrGhAg2WyfDzrzAgkhLaspy89l7PVuM338ISnRRAA6UngNKoxP7cSG6LwnVHvQSA==" saltValue="PWCXwEJLEoEg5+y81YlE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600</v>
      </c>
    </row>
  </sheetData>
  <sheetProtection algorithmName="SHA-512" hashValue="x0ABhjjmH6UTrEs7IzVIQknjMwdhuA9z3DKHZCJMyCXMLAiyWegMYFBkQz+C5v3Tx3hIUMDnY56p/OVcF+dKMw==" saltValue="eADpa9IwuS9+4kqR5IZR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601</v>
      </c>
    </row>
  </sheetData>
  <sheetProtection algorithmName="SHA-512" hashValue="yNOnHuzY0Cg9C0d5L2v7wgf3qy8HpQqO8RdklX3ePtsbOyw2qiI1ujn7BSRA3c/f+1j+YzpM925zn//Y+UMy5Q==" saltValue="Nv5HflF7pJKQtLdxWPpE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548</v>
      </c>
      <c r="G2" s="157"/>
      <c r="H2" s="158"/>
    </row>
    <row r="3" spans="1:8">
      <c r="A3" s="154" t="s">
        <v>541</v>
      </c>
      <c r="B3" s="159"/>
      <c r="C3" s="160"/>
      <c r="D3" s="161">
        <v>63952</v>
      </c>
      <c r="E3" s="162"/>
      <c r="F3" s="163">
        <v>69469</v>
      </c>
      <c r="G3" s="164"/>
      <c r="H3" s="165"/>
    </row>
    <row r="4" spans="1:8">
      <c r="A4" s="166"/>
      <c r="B4" s="167"/>
      <c r="C4" s="168"/>
      <c r="D4" s="169">
        <v>38146</v>
      </c>
      <c r="E4" s="170"/>
      <c r="F4" s="171">
        <v>38215</v>
      </c>
      <c r="G4" s="172"/>
      <c r="H4" s="173"/>
    </row>
    <row r="5" spans="1:8">
      <c r="A5" s="154" t="s">
        <v>543</v>
      </c>
      <c r="B5" s="159"/>
      <c r="C5" s="160"/>
      <c r="D5" s="161">
        <v>151050</v>
      </c>
      <c r="E5" s="162"/>
      <c r="F5" s="163">
        <v>67293</v>
      </c>
      <c r="G5" s="164"/>
      <c r="H5" s="165"/>
    </row>
    <row r="6" spans="1:8">
      <c r="A6" s="166"/>
      <c r="B6" s="167"/>
      <c r="C6" s="168"/>
      <c r="D6" s="169">
        <v>111043</v>
      </c>
      <c r="E6" s="170"/>
      <c r="F6" s="171">
        <v>35076</v>
      </c>
      <c r="G6" s="172"/>
      <c r="H6" s="173"/>
    </row>
    <row r="7" spans="1:8">
      <c r="A7" s="154" t="s">
        <v>544</v>
      </c>
      <c r="B7" s="159"/>
      <c r="C7" s="160"/>
      <c r="D7" s="161">
        <v>126407</v>
      </c>
      <c r="E7" s="162"/>
      <c r="F7" s="163">
        <v>67343</v>
      </c>
      <c r="G7" s="164"/>
      <c r="H7" s="165"/>
    </row>
    <row r="8" spans="1:8">
      <c r="A8" s="166"/>
      <c r="B8" s="167"/>
      <c r="C8" s="168"/>
      <c r="D8" s="169">
        <v>70952</v>
      </c>
      <c r="E8" s="170"/>
      <c r="F8" s="171">
        <v>32865</v>
      </c>
      <c r="G8" s="172"/>
      <c r="H8" s="173"/>
    </row>
    <row r="9" spans="1:8">
      <c r="A9" s="154" t="s">
        <v>545</v>
      </c>
      <c r="B9" s="159"/>
      <c r="C9" s="160"/>
      <c r="D9" s="161">
        <v>55603</v>
      </c>
      <c r="E9" s="162"/>
      <c r="F9" s="163">
        <v>73475</v>
      </c>
      <c r="G9" s="164"/>
      <c r="H9" s="165"/>
    </row>
    <row r="10" spans="1:8">
      <c r="A10" s="166"/>
      <c r="B10" s="167"/>
      <c r="C10" s="168"/>
      <c r="D10" s="169">
        <v>32823</v>
      </c>
      <c r="E10" s="170"/>
      <c r="F10" s="171">
        <v>43072</v>
      </c>
      <c r="G10" s="172"/>
      <c r="H10" s="173"/>
    </row>
    <row r="11" spans="1:8">
      <c r="A11" s="154" t="s">
        <v>546</v>
      </c>
      <c r="B11" s="159"/>
      <c r="C11" s="160"/>
      <c r="D11" s="161">
        <v>127617</v>
      </c>
      <c r="E11" s="162"/>
      <c r="F11" s="163">
        <v>87464</v>
      </c>
      <c r="G11" s="164"/>
      <c r="H11" s="165"/>
    </row>
    <row r="12" spans="1:8">
      <c r="A12" s="166"/>
      <c r="B12" s="167"/>
      <c r="C12" s="174"/>
      <c r="D12" s="169">
        <v>69564</v>
      </c>
      <c r="E12" s="170"/>
      <c r="F12" s="171">
        <v>47479</v>
      </c>
      <c r="G12" s="172"/>
      <c r="H12" s="173"/>
    </row>
    <row r="13" spans="1:8">
      <c r="A13" s="154"/>
      <c r="B13" s="159"/>
      <c r="C13" s="175"/>
      <c r="D13" s="176">
        <v>104926</v>
      </c>
      <c r="E13" s="177"/>
      <c r="F13" s="178">
        <v>73009</v>
      </c>
      <c r="G13" s="179"/>
      <c r="H13" s="165"/>
    </row>
    <row r="14" spans="1:8">
      <c r="A14" s="166"/>
      <c r="B14" s="167"/>
      <c r="C14" s="168"/>
      <c r="D14" s="169">
        <v>64506</v>
      </c>
      <c r="E14" s="170"/>
      <c r="F14" s="171">
        <v>39341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5.88</v>
      </c>
      <c r="C19" s="180">
        <f>ROUND(VALUE(SUBSTITUTE(実質収支比率等に係る経年分析!G$48,"▲","-")),2)</f>
        <v>5.89</v>
      </c>
      <c r="D19" s="180">
        <f>ROUND(VALUE(SUBSTITUTE(実質収支比率等に係る経年分析!H$48,"▲","-")),2)</f>
        <v>4.4800000000000004</v>
      </c>
      <c r="E19" s="180">
        <f>ROUND(VALUE(SUBSTITUTE(実質収支比率等に係る経年分析!I$48,"▲","-")),2)</f>
        <v>5.2</v>
      </c>
      <c r="F19" s="180">
        <f>ROUND(VALUE(SUBSTITUTE(実質収支比率等に係る経年分析!J$48,"▲","-")),2)</f>
        <v>6.63</v>
      </c>
    </row>
    <row r="20" spans="1:11">
      <c r="A20" s="180" t="s">
        <v>54</v>
      </c>
      <c r="B20" s="180">
        <f>ROUND(VALUE(SUBSTITUTE(実質収支比率等に係る経年分析!F$47,"▲","-")),2)</f>
        <v>20.14</v>
      </c>
      <c r="C20" s="180">
        <f>ROUND(VALUE(SUBSTITUTE(実質収支比率等に係る経年分析!G$47,"▲","-")),2)</f>
        <v>18.16</v>
      </c>
      <c r="D20" s="180">
        <f>ROUND(VALUE(SUBSTITUTE(実質収支比率等に係る経年分析!H$47,"▲","-")),2)</f>
        <v>16.97</v>
      </c>
      <c r="E20" s="180">
        <f>ROUND(VALUE(SUBSTITUTE(実質収支比率等に係る経年分析!I$47,"▲","-")),2)</f>
        <v>13.16</v>
      </c>
      <c r="F20" s="180">
        <f>ROUND(VALUE(SUBSTITUTE(実質収支比率等に係る経年分析!J$47,"▲","-")),2)</f>
        <v>11.76</v>
      </c>
    </row>
    <row r="21" spans="1:11">
      <c r="A21" s="180" t="s">
        <v>55</v>
      </c>
      <c r="B21" s="180">
        <f>IF(ISNUMBER(VALUE(SUBSTITUTE(実質収支比率等に係る経年分析!F$49,"▲","-"))),ROUND(VALUE(SUBSTITUTE(実質収支比率等に係る経年分析!F$49,"▲","-")),2),NA())</f>
        <v>3.36</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7.0000000000000007E-2</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c r="A33" s="181" t="str">
        <f>IF(連結実質赤字比率に係る赤字・黒字の構成分析!C$37="",NA(),連結実質赤字比率に係る赤字・黒字の構成分析!C$37)</f>
        <v>地方卸売市場事業特別会計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1.55</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0.18</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7.41</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718</v>
      </c>
      <c r="E42" s="182"/>
      <c r="F42" s="182"/>
      <c r="G42" s="182">
        <f>'実質公債費比率（分子）の構造'!L$52</f>
        <v>712</v>
      </c>
      <c r="H42" s="182"/>
      <c r="I42" s="182"/>
      <c r="J42" s="182">
        <f>'実質公債費比率（分子）の構造'!M$52</f>
        <v>693</v>
      </c>
      <c r="K42" s="182"/>
      <c r="L42" s="182"/>
      <c r="M42" s="182">
        <f>'実質公債費比率（分子）の構造'!N$52</f>
        <v>674</v>
      </c>
      <c r="N42" s="182"/>
      <c r="O42" s="182"/>
      <c r="P42" s="182">
        <f>'実質公債費比率（分子）の構造'!O$52</f>
        <v>680</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40</v>
      </c>
      <c r="C44" s="182"/>
      <c r="D44" s="182"/>
      <c r="E44" s="182">
        <f>'実質公債費比率（分子）の構造'!L$50</f>
        <v>33</v>
      </c>
      <c r="F44" s="182"/>
      <c r="G44" s="182"/>
      <c r="H44" s="182">
        <f>'実質公債費比率（分子）の構造'!M$50</f>
        <v>28</v>
      </c>
      <c r="I44" s="182"/>
      <c r="J44" s="182"/>
      <c r="K44" s="182">
        <f>'実質公債費比率（分子）の構造'!N$50</f>
        <v>18</v>
      </c>
      <c r="L44" s="182"/>
      <c r="M44" s="182"/>
      <c r="N44" s="182">
        <f>'実質公債費比率（分子）の構造'!O$50</f>
        <v>11</v>
      </c>
      <c r="O44" s="182"/>
      <c r="P44" s="182"/>
    </row>
    <row r="45" spans="1:16">
      <c r="A45" s="182" t="s">
        <v>65</v>
      </c>
      <c r="B45" s="182">
        <f>'実質公債費比率（分子）の構造'!K$49</f>
        <v>15</v>
      </c>
      <c r="C45" s="182"/>
      <c r="D45" s="182"/>
      <c r="E45" s="182">
        <f>'実質公債費比率（分子）の構造'!L$49</f>
        <v>17</v>
      </c>
      <c r="F45" s="182"/>
      <c r="G45" s="182"/>
      <c r="H45" s="182">
        <f>'実質公債費比率（分子）の構造'!M$49</f>
        <v>21</v>
      </c>
      <c r="I45" s="182"/>
      <c r="J45" s="182"/>
      <c r="K45" s="182">
        <f>'実質公債費比率（分子）の構造'!N$49</f>
        <v>21</v>
      </c>
      <c r="L45" s="182"/>
      <c r="M45" s="182"/>
      <c r="N45" s="182">
        <f>'実質公債費比率（分子）の構造'!O$49</f>
        <v>21</v>
      </c>
      <c r="O45" s="182"/>
      <c r="P45" s="182"/>
    </row>
    <row r="46" spans="1:16">
      <c r="A46" s="182" t="s">
        <v>66</v>
      </c>
      <c r="B46" s="182">
        <f>'実質公債費比率（分子）の構造'!K$48</f>
        <v>283</v>
      </c>
      <c r="C46" s="182"/>
      <c r="D46" s="182"/>
      <c r="E46" s="182">
        <f>'実質公債費比率（分子）の構造'!L$48</f>
        <v>229</v>
      </c>
      <c r="F46" s="182"/>
      <c r="G46" s="182"/>
      <c r="H46" s="182">
        <f>'実質公債費比率（分子）の構造'!M$48</f>
        <v>269</v>
      </c>
      <c r="I46" s="182"/>
      <c r="J46" s="182"/>
      <c r="K46" s="182">
        <f>'実質公債費比率（分子）の構造'!N$48</f>
        <v>267</v>
      </c>
      <c r="L46" s="182"/>
      <c r="M46" s="182"/>
      <c r="N46" s="182">
        <f>'実質公債費比率（分子）の構造'!O$48</f>
        <v>251</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674</v>
      </c>
      <c r="C49" s="182"/>
      <c r="D49" s="182"/>
      <c r="E49" s="182">
        <f>'実質公債費比率（分子）の構造'!L$45</f>
        <v>745</v>
      </c>
      <c r="F49" s="182"/>
      <c r="G49" s="182"/>
      <c r="H49" s="182">
        <f>'実質公債費比率（分子）の構造'!M$45</f>
        <v>716</v>
      </c>
      <c r="I49" s="182"/>
      <c r="J49" s="182"/>
      <c r="K49" s="182">
        <f>'実質公債費比率（分子）の構造'!N$45</f>
        <v>691</v>
      </c>
      <c r="L49" s="182"/>
      <c r="M49" s="182"/>
      <c r="N49" s="182">
        <f>'実質公債費比率（分子）の構造'!O$45</f>
        <v>684</v>
      </c>
      <c r="O49" s="182"/>
      <c r="P49" s="182"/>
    </row>
    <row r="50" spans="1:16">
      <c r="A50" s="182" t="s">
        <v>70</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312</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323</v>
      </c>
      <c r="M50" s="182" t="e">
        <f>NA()</f>
        <v>#N/A</v>
      </c>
      <c r="N50" s="182" t="e">
        <f>NA()</f>
        <v>#N/A</v>
      </c>
      <c r="O50" s="182">
        <f>IF(ISNUMBER('実質公債費比率（分子）の構造'!O$53),'実質公債費比率（分子）の構造'!O$53,NA())</f>
        <v>287</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6657</v>
      </c>
      <c r="E56" s="181"/>
      <c r="F56" s="181"/>
      <c r="G56" s="181">
        <f>'将来負担比率（分子）の構造'!J$52</f>
        <v>6458</v>
      </c>
      <c r="H56" s="181"/>
      <c r="I56" s="181"/>
      <c r="J56" s="181">
        <f>'将来負担比率（分子）の構造'!K$52</f>
        <v>6574</v>
      </c>
      <c r="K56" s="181"/>
      <c r="L56" s="181"/>
      <c r="M56" s="181">
        <f>'将来負担比率（分子）の構造'!L$52</f>
        <v>6387</v>
      </c>
      <c r="N56" s="181"/>
      <c r="O56" s="181"/>
      <c r="P56" s="181">
        <f>'将来負担比率（分子）の構造'!M$52</f>
        <v>6406</v>
      </c>
    </row>
    <row r="57" spans="1:16">
      <c r="A57" s="181" t="s">
        <v>41</v>
      </c>
      <c r="B57" s="181"/>
      <c r="C57" s="181"/>
      <c r="D57" s="181">
        <f>'将来負担比率（分子）の構造'!I$51</f>
        <v>1658</v>
      </c>
      <c r="E57" s="181"/>
      <c r="F57" s="181"/>
      <c r="G57" s="181">
        <f>'将来負担比率（分子）の構造'!J$51</f>
        <v>1491</v>
      </c>
      <c r="H57" s="181"/>
      <c r="I57" s="181"/>
      <c r="J57" s="181">
        <f>'将来負担比率（分子）の構造'!K$51</f>
        <v>1397</v>
      </c>
      <c r="K57" s="181"/>
      <c r="L57" s="181"/>
      <c r="M57" s="181">
        <f>'将来負担比率（分子）の構造'!L$51</f>
        <v>1397</v>
      </c>
      <c r="N57" s="181"/>
      <c r="O57" s="181"/>
      <c r="P57" s="181">
        <f>'将来負担比率（分子）の構造'!M$51</f>
        <v>1425</v>
      </c>
    </row>
    <row r="58" spans="1:16">
      <c r="A58" s="181" t="s">
        <v>40</v>
      </c>
      <c r="B58" s="181"/>
      <c r="C58" s="181"/>
      <c r="D58" s="181">
        <f>'将来負担比率（分子）の構造'!I$50</f>
        <v>1884</v>
      </c>
      <c r="E58" s="181"/>
      <c r="F58" s="181"/>
      <c r="G58" s="181">
        <f>'将来負担比率（分子）の構造'!J$50</f>
        <v>1651</v>
      </c>
      <c r="H58" s="181"/>
      <c r="I58" s="181"/>
      <c r="J58" s="181">
        <f>'将来負担比率（分子）の構造'!K$50</f>
        <v>1663</v>
      </c>
      <c r="K58" s="181"/>
      <c r="L58" s="181"/>
      <c r="M58" s="181">
        <f>'将来負担比率（分子）の構造'!L$50</f>
        <v>1503</v>
      </c>
      <c r="N58" s="181"/>
      <c r="O58" s="181"/>
      <c r="P58" s="181">
        <f>'将来負担比率（分子）の構造'!M$50</f>
        <v>1785</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1495</v>
      </c>
      <c r="C62" s="181"/>
      <c r="D62" s="181"/>
      <c r="E62" s="181">
        <f>'将来負担比率（分子）の構造'!J$45</f>
        <v>1470</v>
      </c>
      <c r="F62" s="181"/>
      <c r="G62" s="181"/>
      <c r="H62" s="181">
        <f>'将来負担比率（分子）の構造'!K$45</f>
        <v>1427</v>
      </c>
      <c r="I62" s="181"/>
      <c r="J62" s="181"/>
      <c r="K62" s="181">
        <f>'将来負担比率（分子）の構造'!L$45</f>
        <v>1385</v>
      </c>
      <c r="L62" s="181"/>
      <c r="M62" s="181"/>
      <c r="N62" s="181">
        <f>'将来負担比率（分子）の構造'!M$45</f>
        <v>1366</v>
      </c>
      <c r="O62" s="181"/>
      <c r="P62" s="181"/>
    </row>
    <row r="63" spans="1:16">
      <c r="A63" s="181" t="s">
        <v>33</v>
      </c>
      <c r="B63" s="181">
        <f>'将来負担比率（分子）の構造'!I$44</f>
        <v>144</v>
      </c>
      <c r="C63" s="181"/>
      <c r="D63" s="181"/>
      <c r="E63" s="181">
        <f>'将来負担比率（分子）の構造'!J$44</f>
        <v>128</v>
      </c>
      <c r="F63" s="181"/>
      <c r="G63" s="181"/>
      <c r="H63" s="181">
        <f>'将来負担比率（分子）の構造'!K$44</f>
        <v>107</v>
      </c>
      <c r="I63" s="181"/>
      <c r="J63" s="181"/>
      <c r="K63" s="181">
        <f>'将来負担比率（分子）の構造'!L$44</f>
        <v>116</v>
      </c>
      <c r="L63" s="181"/>
      <c r="M63" s="181"/>
      <c r="N63" s="181">
        <f>'将来負担比率（分子）の構造'!M$44</f>
        <v>95</v>
      </c>
      <c r="O63" s="181"/>
      <c r="P63" s="181"/>
    </row>
    <row r="64" spans="1:16">
      <c r="A64" s="181" t="s">
        <v>32</v>
      </c>
      <c r="B64" s="181">
        <f>'将来負担比率（分子）の構造'!I$43</f>
        <v>3364</v>
      </c>
      <c r="C64" s="181"/>
      <c r="D64" s="181"/>
      <c r="E64" s="181">
        <f>'将来負担比率（分子）の構造'!J$43</f>
        <v>2951</v>
      </c>
      <c r="F64" s="181"/>
      <c r="G64" s="181"/>
      <c r="H64" s="181">
        <f>'将来負担比率（分子）の構造'!K$43</f>
        <v>2756</v>
      </c>
      <c r="I64" s="181"/>
      <c r="J64" s="181"/>
      <c r="K64" s="181">
        <f>'将来負担比率（分子）の構造'!L$43</f>
        <v>2528</v>
      </c>
      <c r="L64" s="181"/>
      <c r="M64" s="181"/>
      <c r="N64" s="181">
        <f>'将来負担比率（分子）の構造'!M$43</f>
        <v>2516</v>
      </c>
      <c r="O64" s="181"/>
      <c r="P64" s="181"/>
    </row>
    <row r="65" spans="1:16">
      <c r="A65" s="181" t="s">
        <v>31</v>
      </c>
      <c r="B65" s="181">
        <f>'将来負担比率（分子）の構造'!I$42</f>
        <v>124</v>
      </c>
      <c r="C65" s="181"/>
      <c r="D65" s="181"/>
      <c r="E65" s="181">
        <f>'将来負担比率（分子）の構造'!J$42</f>
        <v>90</v>
      </c>
      <c r="F65" s="181"/>
      <c r="G65" s="181"/>
      <c r="H65" s="181">
        <f>'将来負担比率（分子）の構造'!K$42</f>
        <v>59</v>
      </c>
      <c r="I65" s="181"/>
      <c r="J65" s="181"/>
      <c r="K65" s="181">
        <f>'将来負担比率（分子）の構造'!L$42</f>
        <v>37</v>
      </c>
      <c r="L65" s="181"/>
      <c r="M65" s="181"/>
      <c r="N65" s="181">
        <f>'将来負担比率（分子）の構造'!M$42</f>
        <v>25</v>
      </c>
      <c r="O65" s="181"/>
      <c r="P65" s="181"/>
    </row>
    <row r="66" spans="1:16">
      <c r="A66" s="181" t="s">
        <v>30</v>
      </c>
      <c r="B66" s="181">
        <f>'将来負担比率（分子）の構造'!I$41</f>
        <v>7237</v>
      </c>
      <c r="C66" s="181"/>
      <c r="D66" s="181"/>
      <c r="E66" s="181">
        <f>'将来負担比率（分子）の構造'!J$41</f>
        <v>8030</v>
      </c>
      <c r="F66" s="181"/>
      <c r="G66" s="181"/>
      <c r="H66" s="181">
        <f>'将来負担比率（分子）の構造'!K$41</f>
        <v>8708</v>
      </c>
      <c r="I66" s="181"/>
      <c r="J66" s="181"/>
      <c r="K66" s="181">
        <f>'将来負担比率（分子）の構造'!L$41</f>
        <v>8600</v>
      </c>
      <c r="L66" s="181"/>
      <c r="M66" s="181"/>
      <c r="N66" s="181">
        <f>'将来負担比率（分子）の構造'!M$41</f>
        <v>9027</v>
      </c>
      <c r="O66" s="181"/>
      <c r="P66" s="181"/>
    </row>
    <row r="67" spans="1:16">
      <c r="A67" s="181" t="s">
        <v>74</v>
      </c>
      <c r="B67" s="181" t="e">
        <f>NA()</f>
        <v>#N/A</v>
      </c>
      <c r="C67" s="181">
        <f>IF(ISNUMBER('将来負担比率（分子）の構造'!I$53), IF('将来負担比率（分子）の構造'!I$53 &lt; 0, 0, '将来負担比率（分子）の構造'!I$53), NA())</f>
        <v>2165</v>
      </c>
      <c r="D67" s="181" t="e">
        <f>NA()</f>
        <v>#N/A</v>
      </c>
      <c r="E67" s="181" t="e">
        <f>NA()</f>
        <v>#N/A</v>
      </c>
      <c r="F67" s="181">
        <f>IF(ISNUMBER('将来負担比率（分子）の構造'!J$53), IF('将来負担比率（分子）の構造'!J$53 &lt; 0, 0, '将来負担比率（分子）の構造'!J$53), NA())</f>
        <v>3069</v>
      </c>
      <c r="G67" s="181" t="e">
        <f>NA()</f>
        <v>#N/A</v>
      </c>
      <c r="H67" s="181" t="e">
        <f>NA()</f>
        <v>#N/A</v>
      </c>
      <c r="I67" s="181">
        <f>IF(ISNUMBER('将来負担比率（分子）の構造'!K$53), IF('将来負担比率（分子）の構造'!K$53 &lt; 0, 0, '将来負担比率（分子）の構造'!K$53), NA())</f>
        <v>3424</v>
      </c>
      <c r="J67" s="181" t="e">
        <f>NA()</f>
        <v>#N/A</v>
      </c>
      <c r="K67" s="181" t="e">
        <f>NA()</f>
        <v>#N/A</v>
      </c>
      <c r="L67" s="181">
        <f>IF(ISNUMBER('将来負担比率（分子）の構造'!L$53), IF('将来負担比率（分子）の構造'!L$53 &lt; 0, 0, '将来負担比率（分子）の構造'!L$53), NA())</f>
        <v>3379</v>
      </c>
      <c r="M67" s="181" t="e">
        <f>NA()</f>
        <v>#N/A</v>
      </c>
      <c r="N67" s="181" t="e">
        <f>NA()</f>
        <v>#N/A</v>
      </c>
      <c r="O67" s="181">
        <f>IF(ISNUMBER('将来負担比率（分子）の構造'!M$53), IF('将来負担比率（分子）の構造'!M$53 &lt; 0, 0, '将来負担比率（分子）の構造'!M$53), NA())</f>
        <v>3414</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836</v>
      </c>
      <c r="C72" s="185">
        <f>基金残高に係る経年分析!G55</f>
        <v>650</v>
      </c>
      <c r="D72" s="185">
        <f>基金残高に係る経年分析!H55</f>
        <v>582</v>
      </c>
    </row>
    <row r="73" spans="1:16">
      <c r="A73" s="184" t="s">
        <v>77</v>
      </c>
      <c r="B73" s="185">
        <f>基金残高に係る経年分析!F56</f>
        <v>3</v>
      </c>
      <c r="C73" s="185">
        <f>基金残高に係る経年分析!G56</f>
        <v>3</v>
      </c>
      <c r="D73" s="185">
        <f>基金残高に係る経年分析!H56</f>
        <v>3</v>
      </c>
    </row>
    <row r="74" spans="1:16">
      <c r="A74" s="184" t="s">
        <v>78</v>
      </c>
      <c r="B74" s="185">
        <f>基金残高に係る経年分析!F57</f>
        <v>693</v>
      </c>
      <c r="C74" s="185">
        <f>基金残高に係る経年分析!G57</f>
        <v>710</v>
      </c>
      <c r="D74" s="185">
        <f>基金残高に係る経年分析!H57</f>
        <v>1049</v>
      </c>
    </row>
  </sheetData>
  <sheetProtection algorithmName="SHA-512" hashValue="eYYfdSH/OD09ErCwodYHxp0cECtBAqwV37Qs0VHNdUPI8CmKeylw1E8Ubn1MybdNN52aUWQsvl7cJuiyGaP7BA==" saltValue="4aPe8EOGlQpfJWeOISwz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哲也</cp:lastModifiedBy>
  <dcterms:created xsi:type="dcterms:W3CDTF">2021-02-05T00:38:57Z</dcterms:created>
  <dcterms:modified xsi:type="dcterms:W3CDTF">2021-10-07T03:58:17Z</dcterms:modified>
  <cp:category/>
</cp:coreProperties>
</file>