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提出用シート" sheetId="1" r:id="rId1"/>
    <sheet name="緑化率算定シート" sheetId="4" r:id="rId2"/>
    <sheet name="このシートは削除しない" sheetId="2" r:id="rId3"/>
    <sheet name="Sheet3" sheetId="3" r:id="rId4"/>
  </sheets>
  <definedNames>
    <definedName name="東岩尾別地区1">このシートは削除しない!$L$17:$L$19</definedName>
    <definedName name="双子山・西岩尾別・旭・花園保全地区2">このシートは削除しない!$Q$23:$Q$26</definedName>
    <definedName name="羊蹄の里地区">このシートは削除しない!$I$13</definedName>
    <definedName name="羊蹄の里地区1">このシートは削除しない!$I$17</definedName>
    <definedName name="羊蹄の里地区2">このシートは削除しない!$I$23</definedName>
    <definedName name="センタービレッジ地区1">このシートは削除しない!$B$17:$B$19</definedName>
    <definedName name="花園ビレッジⅡ地区1">このシートは削除しない!$N$17</definedName>
    <definedName name="カントリーリゾート地区1">このシートは削除しない!$J$17:$J$19</definedName>
    <definedName name="ニセコひらふ沿道地区2">このシートは削除しない!$D$23</definedName>
    <definedName name="ニセコひらふB地区">このシートは削除しない!$G$13</definedName>
    <definedName name="花園ビレッジⅡ地区">このシートは削除しない!$N$13</definedName>
    <definedName name="東岩尾別地区2">このシートは削除しない!$L$23:$L$25</definedName>
    <definedName name="カントリーリゾート地区">このシートは削除しない!$J$13</definedName>
    <definedName name="センタービレッジ地区">このシートは削除しない!$B$13:$B$14</definedName>
    <definedName name="ニセコひらふA地区2">このシートは削除しない!$F$23</definedName>
    <definedName name="ローワービレッジ地区">このシートは削除しない!$C$13</definedName>
    <definedName name="樺山保全地区2">このシートは削除しない!$P$23:$P$25</definedName>
    <definedName name="ニセコひらふA地区">このシートは削除しない!$F$13</definedName>
    <definedName name="東岩尾別地区">このシートは削除しない!$L$13:$L$14</definedName>
    <definedName name="花園ビレッジⅡ地区2">このシートは削除しない!$N$23</definedName>
    <definedName name="カントリーリゾート地区2">このシートは削除しない!$J$23:$J$25</definedName>
    <definedName name="センタービレッジ地区2">このシートは削除しない!$B$23:$B$25</definedName>
    <definedName name="ニセコひらふ沿道地区">このシートは削除しない!$D$13</definedName>
    <definedName name="ニセコひらふA地区1">このシートは削除しない!$F$17</definedName>
    <definedName name="ニセコひらふB地区1">このシートは削除しない!$G$17</definedName>
    <definedName name="ニセコひらふB地区2">このシートは削除しない!$G$23</definedName>
    <definedName name="ニセコひらふ沿道地区1">このシートは削除しない!$D$17</definedName>
    <definedName name="ノースヒルズ地区">このシートは削除しない!$K$13:$K$14</definedName>
    <definedName name="ノースヒルズ地区1">このシートは削除しない!$K$17</definedName>
    <definedName name="ノースヒルズ地区2">このシートは削除しない!$K$23:$K$24</definedName>
    <definedName name="パビリオンズ地区">このシートは削除しない!$H$13</definedName>
    <definedName name="パビリオンズ地区1">このシートは削除しない!$H$17</definedName>
    <definedName name="パビリオンズ地区2">このシートは削除しない!$H$23</definedName>
    <definedName name="リゾートゲートウェイ地区">このシートは削除しない!$R$13</definedName>
    <definedName name="リゾートゲートウェイ地区1">このシートは削除しない!$R$17</definedName>
    <definedName name="リゾートゲートウェイ地区2">このシートは削除しない!$R$23</definedName>
    <definedName name="ローワービレッジ地区1">このシートは削除しない!$C$17:$C$19</definedName>
    <definedName name="ワイススキー場地区">このシートは削除しない!$O$13</definedName>
    <definedName name="ローワービレッジ地区2">このシートは削除しない!$C$23:$C$25</definedName>
    <definedName name="ワイススキー場地区1">このシートは削除しない!$O$17</definedName>
    <definedName name="樺山沿道地区">このシートは削除しない!$E$13:$E$14</definedName>
    <definedName name="ワイススキー場地区2">このシートは削除しない!$O$23</definedName>
    <definedName name="花園ビレッジⅠ地区">このシートは削除しない!$M$13</definedName>
    <definedName name="花園ビレッジⅠ地区1">このシートは削除しない!$M$17</definedName>
    <definedName name="花園ビレッジⅠ地区2">このシートは削除しない!$M$23</definedName>
    <definedName name="樺山沿道地区1">このシートは削除しない!$E$17:$E$19</definedName>
    <definedName name="樺山沿道地区2">このシートは削除しない!$E$23:$E$25</definedName>
    <definedName name="樺山保全地区">このシートは削除しない!$P$13:$P$14</definedName>
    <definedName name="樺山保全地区1">このシートは削除しない!$P$17:$P$19</definedName>
    <definedName name="双子山・西岩尾別・旭・花園保全地区">このシートは削除しない!$Q$13:$Q$16</definedName>
    <definedName name="双子山・西岩尾別・旭・花園保全地区1">このシートは削除しない!$Q$17:$Q$21</definedName>
    <definedName name="_xlnm.Print_Area" localSheetId="0">提出用シート!$A$1:$AI$207</definedName>
    <definedName name="_xlnm.Print_Area" localSheetId="1">緑化率算定シート!$A$1:$W$58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星加 明仁</author>
  </authors>
  <commentList>
    <comment ref="C35" authorId="0">
      <text>
        <r>
          <rPr>
            <sz val="11"/>
            <color theme="1"/>
            <rFont val="游ゴシック"/>
          </rPr>
          <t>○駐車場計画の審査対象
　主要幹線道路（国道５号、道道各路線、町道岩尾別南３線、及び町道花園リゾート線）に面する建築物
○オープンスペース設置の審査対象
　ローワービレッジ地区全域、ローワービレッジ地区以外の330㎡以下の敷地　</t>
        </r>
      </text>
    </comment>
    <comment ref="AI9" authorId="0">
      <text>
        <r>
          <rPr>
            <sz val="11"/>
            <color theme="1"/>
            <rFont val="游ゴシック"/>
          </rPr>
          <t>該当する行為が無ければチェック不要</t>
        </r>
      </text>
    </comment>
    <comment ref="AI10" authorId="0">
      <text>
        <r>
          <rPr>
            <sz val="11"/>
            <color theme="1"/>
            <rFont val="游ゴシック"/>
          </rPr>
          <t>切土・盛土が無くても添付する</t>
        </r>
      </text>
    </comment>
    <comment ref="AI11" authorId="0">
      <text>
        <r>
          <rPr>
            <sz val="11"/>
            <color theme="1"/>
            <rFont val="游ゴシック"/>
          </rPr>
          <t>切土・盛土が無くても添付する</t>
        </r>
      </text>
    </comment>
    <comment ref="B9" authorId="0">
      <text>
        <r>
          <rPr>
            <sz val="11"/>
            <color theme="1"/>
            <rFont val="游ゴシック"/>
          </rPr>
          <t>○駐車場計画の審査対象
　主要幹線道路（国道５号、道道各路線、町道岩尾別南３線、及び町道花園リゾート線）に面する建築物
○オープンスペース設置の審査対象
　ローワービレッジ地区全域、ローワービレッジ地区以外の330㎡以下の敷地　</t>
        </r>
      </text>
    </comment>
    <comment ref="AI12" authorId="0">
      <text>
        <r>
          <rPr>
            <sz val="11"/>
            <color theme="1"/>
            <rFont val="游ゴシック"/>
          </rPr>
          <t>対象外
　・敷地面積330㎡未満
　・農業施設及び農家用住宅</t>
        </r>
      </text>
    </comment>
    <comment ref="F27" authorId="0">
      <text>
        <r>
          <rPr>
            <sz val="11"/>
            <color theme="1"/>
            <rFont val="游ゴシック"/>
          </rPr>
          <t xml:space="preserve">雪解け後に植栽工事等が行われることもあるため、必ずしも建築竣工に合わせる必要はない。
</t>
        </r>
      </text>
    </comment>
    <comment ref="AJ64" authorId="0">
      <text>
        <r>
          <rPr>
            <sz val="11"/>
            <color theme="1"/>
            <rFont val="游ゴシック"/>
          </rPr>
          <t>対象外（敷地330㎡未満、農業施設及び農家用住宅）の場合は、どちらもチェック不要</t>
        </r>
      </text>
    </comment>
  </commentList>
</comments>
</file>

<file path=xl/comments2.xml><?xml version="1.0" encoding="utf-8"?>
<comments xmlns="http://schemas.openxmlformats.org/spreadsheetml/2006/main">
  <authors>
    <author>星加 明仁</author>
  </authors>
  <commentList>
    <comment ref="R6" authorId="0">
      <text>
        <r>
          <rPr>
            <sz val="11"/>
            <color theme="1"/>
            <rFont val="游ゴシック"/>
          </rPr>
          <t>水平投影時の樹木の重なりの控除
水平投影時の樹冠下の芝・石畳等の控除</t>
        </r>
      </text>
    </comment>
    <comment ref="J5" authorId="0">
      <text>
        <r>
          <rPr>
            <sz val="11"/>
            <color theme="1"/>
            <rFont val="游ゴシック"/>
          </rPr>
          <t>水平投影時の樹木の重なりの控除
水平投影時の樹冠下の芝・石畳等の控除</t>
        </r>
      </text>
    </comment>
    <comment ref="F17" authorId="0">
      <text>
        <r>
          <rPr>
            <sz val="11"/>
            <color theme="1"/>
            <rFont val="游ゴシック"/>
          </rPr>
          <t>換算前の計画値の面積を入れる</t>
        </r>
      </text>
    </comment>
    <comment ref="F18" authorId="0">
      <text>
        <r>
          <rPr>
            <sz val="11"/>
            <color theme="1"/>
            <rFont val="游ゴシック"/>
          </rPr>
          <t>換算前の計画値の面積を入れる</t>
        </r>
      </text>
    </comment>
    <comment ref="F19" authorId="0">
      <text>
        <r>
          <rPr>
            <sz val="11"/>
            <color theme="1"/>
            <rFont val="游ゴシック"/>
          </rPr>
          <t>換算前の計画値の面積を入れる</t>
        </r>
      </text>
    </comment>
    <comment ref="F20" authorId="0">
      <text>
        <r>
          <rPr>
            <sz val="11"/>
            <color theme="1"/>
            <rFont val="游ゴシック"/>
          </rPr>
          <t>換算前の計画値の面積を入れる</t>
        </r>
      </text>
    </comment>
    <comment ref="F21" authorId="0">
      <text>
        <r>
          <rPr>
            <sz val="11"/>
            <color theme="1"/>
            <rFont val="游ゴシック"/>
          </rPr>
          <t>換算前の計画値の面積を入れる</t>
        </r>
      </text>
    </comment>
    <comment ref="F22" authorId="0">
      <text>
        <r>
          <rPr>
            <sz val="11"/>
            <color theme="1"/>
            <rFont val="游ゴシック"/>
          </rPr>
          <t>換算前の計画値の面積を入れる</t>
        </r>
      </text>
    </comment>
    <comment ref="F7" authorId="0">
      <text>
        <r>
          <rPr>
            <sz val="11"/>
            <color theme="1"/>
            <rFont val="游ゴシック"/>
          </rPr>
          <t>計画本数を入れる</t>
        </r>
      </text>
    </comment>
    <comment ref="F8" authorId="0">
      <text>
        <r>
          <rPr>
            <sz val="11"/>
            <color theme="1"/>
            <rFont val="游ゴシック"/>
          </rPr>
          <t>計画本数を入れる</t>
        </r>
      </text>
    </comment>
    <comment ref="F9" authorId="0">
      <text>
        <r>
          <rPr>
            <sz val="11"/>
            <color theme="1"/>
            <rFont val="游ゴシック"/>
          </rPr>
          <t>計画本数を入れる</t>
        </r>
      </text>
    </comment>
    <comment ref="F10" authorId="0">
      <text>
        <r>
          <rPr>
            <sz val="11"/>
            <color theme="1"/>
            <rFont val="游ゴシック"/>
          </rPr>
          <t>計画本数を入れる</t>
        </r>
      </text>
    </comment>
    <comment ref="F11" authorId="0">
      <text>
        <r>
          <rPr>
            <sz val="11"/>
            <color theme="1"/>
            <rFont val="游ゴシック"/>
          </rPr>
          <t>計画本数を入れる</t>
        </r>
      </text>
    </comment>
    <comment ref="F12" authorId="0">
      <text>
        <r>
          <rPr>
            <sz val="11"/>
            <color theme="1"/>
            <rFont val="游ゴシック"/>
          </rPr>
          <t>計画本数を入れる</t>
        </r>
      </text>
    </comment>
    <comment ref="F13" authorId="0">
      <text>
        <r>
          <rPr>
            <sz val="11"/>
            <color theme="1"/>
            <rFont val="游ゴシック"/>
          </rPr>
          <t>計画本数を入れる</t>
        </r>
      </text>
    </comment>
    <comment ref="F14" authorId="0">
      <text>
        <r>
          <rPr>
            <sz val="11"/>
            <color theme="1"/>
            <rFont val="游ゴシック"/>
          </rPr>
          <t>計画本数を入れる</t>
        </r>
      </text>
    </comment>
    <comment ref="F15" authorId="0">
      <text>
        <r>
          <rPr>
            <sz val="11"/>
            <color theme="1"/>
            <rFont val="游ゴシック"/>
          </rPr>
          <t>計画本数を入れる</t>
        </r>
      </text>
    </comment>
    <comment ref="F16" authorId="0">
      <text>
        <r>
          <rPr>
            <sz val="11"/>
            <color theme="1"/>
            <rFont val="游ゴシック"/>
          </rPr>
          <t>計画本数を入れる</t>
        </r>
      </text>
    </comment>
    <comment ref="H7" authorId="0">
      <text>
        <r>
          <rPr>
            <sz val="11"/>
            <color theme="1"/>
            <rFont val="游ゴシック"/>
          </rPr>
          <t xml:space="preserve">換算面積を自動計算
</t>
        </r>
      </text>
    </comment>
    <comment ref="H8" authorId="0">
      <text>
        <r>
          <rPr>
            <sz val="11"/>
            <color theme="1"/>
            <rFont val="游ゴシック"/>
          </rPr>
          <t>換算面積を自動計算</t>
        </r>
      </text>
    </comment>
    <comment ref="H9" authorId="0">
      <text>
        <r>
          <rPr>
            <sz val="11"/>
            <color theme="1"/>
            <rFont val="游ゴシック"/>
          </rPr>
          <t>換算面積を自動計算</t>
        </r>
      </text>
    </comment>
    <comment ref="H10" authorId="0">
      <text>
        <r>
          <rPr>
            <sz val="11"/>
            <color theme="1"/>
            <rFont val="游ゴシック"/>
          </rPr>
          <t>換算面積を自動計算</t>
        </r>
      </text>
    </comment>
    <comment ref="H11" authorId="0">
      <text>
        <r>
          <rPr>
            <sz val="11"/>
            <color theme="1"/>
            <rFont val="游ゴシック"/>
          </rPr>
          <t>換算面積を自動計算</t>
        </r>
      </text>
    </comment>
    <comment ref="H12" authorId="0">
      <text>
        <r>
          <rPr>
            <sz val="11"/>
            <color theme="1"/>
            <rFont val="游ゴシック"/>
          </rPr>
          <t xml:space="preserve">換算面積を自動計算
</t>
        </r>
      </text>
    </comment>
    <comment ref="H13" authorId="0">
      <text>
        <r>
          <rPr>
            <sz val="11"/>
            <color theme="1"/>
            <rFont val="游ゴシック"/>
          </rPr>
          <t>換算面積を自動計算</t>
        </r>
      </text>
    </comment>
    <comment ref="H14" authorId="0">
      <text>
        <r>
          <rPr>
            <sz val="11"/>
            <color theme="1"/>
            <rFont val="游ゴシック"/>
          </rPr>
          <t xml:space="preserve">換算面積を自動計算
</t>
        </r>
      </text>
    </comment>
    <comment ref="H15" authorId="0">
      <text>
        <r>
          <rPr>
            <sz val="11"/>
            <color theme="1"/>
            <rFont val="游ゴシック"/>
          </rPr>
          <t xml:space="preserve">換算面積を自動計算
</t>
        </r>
      </text>
    </comment>
    <comment ref="H16" authorId="0">
      <text>
        <r>
          <rPr>
            <sz val="11"/>
            <color theme="1"/>
            <rFont val="游ゴシック"/>
          </rPr>
          <t>換算面積を自動計算</t>
        </r>
      </text>
    </comment>
  </commentList>
</comments>
</file>

<file path=xl/sharedStrings.xml><?xml version="1.0" encoding="utf-8"?>
<sst xmlns="http://schemas.openxmlformats.org/spreadsheetml/2006/main" xmlns:r="http://schemas.openxmlformats.org/officeDocument/2006/relationships" count="295" uniqueCount="295">
  <si>
    <t>様式</t>
    <rPh sb="0" eb="2">
      <t>ようしき</t>
    </rPh>
    <phoneticPr fontId="1" type="Hiragana"/>
  </si>
  <si>
    <t>種類</t>
    <rPh sb="0" eb="2">
      <t>しゅるい</t>
    </rPh>
    <phoneticPr fontId="1" type="Hiragana"/>
  </si>
  <si>
    <t>花園ビレッジⅡ地区</t>
    <rPh sb="0" eb="2">
      <t>ハナゾノ</t>
    </rPh>
    <rPh sb="7" eb="9">
      <t>チク</t>
    </rPh>
    <phoneticPr fontId="12"/>
  </si>
  <si>
    <t>ローワービレッジ地区</t>
    <rPh sb="8" eb="10">
      <t>チク</t>
    </rPh>
    <phoneticPr fontId="12"/>
  </si>
  <si>
    <t>審査基準</t>
    <rPh sb="0" eb="2">
      <t>しんさ</t>
    </rPh>
    <rPh sb="2" eb="4">
      <t>きじゅん</t>
    </rPh>
    <phoneticPr fontId="1" type="Hiragana"/>
  </si>
  <si>
    <t>Ⅰ造成の制限</t>
    <rPh sb="1" eb="3">
      <t>ぞうせい</t>
    </rPh>
    <rPh sb="4" eb="6">
      <t>せいげん</t>
    </rPh>
    <phoneticPr fontId="1" type="Hiragana"/>
  </si>
  <si>
    <t>正・副　２部</t>
    <rPh sb="0" eb="1">
      <t>せい</t>
    </rPh>
    <rPh sb="2" eb="3">
      <t>ふく</t>
    </rPh>
    <rPh sb="5" eb="6">
      <t>ぶ</t>
    </rPh>
    <phoneticPr fontId="1" type="Hiragana"/>
  </si>
  <si>
    <t>現状</t>
    <rPh sb="0" eb="2">
      <t>げんじょう</t>
    </rPh>
    <phoneticPr fontId="1" type="Hiragana"/>
  </si>
  <si>
    <t>提出書類の確認</t>
    <rPh sb="0" eb="2">
      <t>ていしゅつ</t>
    </rPh>
    <rPh sb="2" eb="4">
      <t>しょるい</t>
    </rPh>
    <rPh sb="5" eb="7">
      <t>かくにん</t>
    </rPh>
    <phoneticPr fontId="1" type="Hiragana"/>
  </si>
  <si>
    <t>記載事項等の確認</t>
    <rPh sb="0" eb="2">
      <t>きさい</t>
    </rPh>
    <rPh sb="2" eb="4">
      <t>じこう</t>
    </rPh>
    <rPh sb="4" eb="5">
      <t>とう</t>
    </rPh>
    <rPh sb="6" eb="8">
      <t>かくにん</t>
    </rPh>
    <phoneticPr fontId="1" type="Hiragana"/>
  </si>
  <si>
    <t>現況写真</t>
    <rPh sb="0" eb="2">
      <t>げんきょう</t>
    </rPh>
    <rPh sb="2" eb="4">
      <t>しゃしん</t>
    </rPh>
    <phoneticPr fontId="1" type="Hiragana"/>
  </si>
  <si>
    <t>法面、擁壁の最高高さ　※無い場合は「無し」と記載</t>
    <rPh sb="12" eb="13">
      <t>な</t>
    </rPh>
    <rPh sb="14" eb="16">
      <t>ばあい</t>
    </rPh>
    <rPh sb="18" eb="19">
      <t>な</t>
    </rPh>
    <rPh sb="22" eb="24">
      <t>きさい</t>
    </rPh>
    <phoneticPr fontId="1" type="Hiragana"/>
  </si>
  <si>
    <t>樺山沿道地区</t>
    <rPh sb="0" eb="2">
      <t>カバヤマ</t>
    </rPh>
    <rPh sb="2" eb="4">
      <t>エンドウ</t>
    </rPh>
    <rPh sb="4" eb="6">
      <t>チク</t>
    </rPh>
    <phoneticPr fontId="12"/>
  </si>
  <si>
    <t>本チェックシート</t>
    <rPh sb="0" eb="1">
      <t>ほん</t>
    </rPh>
    <phoneticPr fontId="1" type="Hiragana"/>
  </si>
  <si>
    <t>有の場合　樹林地率・緑化率の対象の確認</t>
    <rPh sb="0" eb="1">
      <t>あ</t>
    </rPh>
    <rPh sb="2" eb="4">
      <t>ばあい</t>
    </rPh>
    <rPh sb="5" eb="8">
      <t>じゅりんち</t>
    </rPh>
    <rPh sb="8" eb="9">
      <t>りつ</t>
    </rPh>
    <rPh sb="10" eb="13">
      <t>りょくかりつ</t>
    </rPh>
    <rPh sb="14" eb="16">
      <t>たいしょう</t>
    </rPh>
    <rPh sb="17" eb="19">
      <t>かくにん</t>
    </rPh>
    <phoneticPr fontId="1" type="Hiragana"/>
  </si>
  <si>
    <t>擁壁の有無→</t>
    <rPh sb="0" eb="2">
      <t>ようへき</t>
    </rPh>
    <rPh sb="3" eb="5">
      <t>うむ</t>
    </rPh>
    <phoneticPr fontId="1" type="Hiragana"/>
  </si>
  <si>
    <t>区分</t>
    <rPh sb="0" eb="2">
      <t>くぶん</t>
    </rPh>
    <phoneticPr fontId="1" type="Hiragana"/>
  </si>
  <si>
    <t>樹木の配置は、成長後の枝張りを踏まえ、道路、隣地及び計画建物から十分にセットバックされているか</t>
    <rPh sb="0" eb="2">
      <t>じゅもく</t>
    </rPh>
    <rPh sb="3" eb="5">
      <t>はいち</t>
    </rPh>
    <rPh sb="7" eb="10">
      <t>せいちょうご</t>
    </rPh>
    <rPh sb="11" eb="13">
      <t>えだは</t>
    </rPh>
    <rPh sb="15" eb="16">
      <t>ふ</t>
    </rPh>
    <rPh sb="19" eb="21">
      <t>どうろ</t>
    </rPh>
    <rPh sb="22" eb="24">
      <t>りんち</t>
    </rPh>
    <rPh sb="24" eb="25">
      <t>およ</t>
    </rPh>
    <rPh sb="26" eb="28">
      <t>けいかく</t>
    </rPh>
    <rPh sb="28" eb="30">
      <t>たてもの</t>
    </rPh>
    <rPh sb="32" eb="34">
      <t>じゅうぶん</t>
    </rPh>
    <phoneticPr fontId="1" type="Hiragana"/>
  </si>
  <si>
    <t>敷地及び外構配置図</t>
    <rPh sb="0" eb="2">
      <t>しきち</t>
    </rPh>
    <rPh sb="2" eb="3">
      <t>およ</t>
    </rPh>
    <rPh sb="4" eb="6">
      <t>がいこう</t>
    </rPh>
    <phoneticPr fontId="1" type="Hiragana"/>
  </si>
  <si>
    <t>(2)</t>
  </si>
  <si>
    <t>図面関係</t>
    <rPh sb="0" eb="2">
      <t>ずめん</t>
    </rPh>
    <rPh sb="2" eb="4">
      <t>かんけい</t>
    </rPh>
    <phoneticPr fontId="1" type="Hiragana"/>
  </si>
  <si>
    <t>　　保存林の範囲を表示する。面積を旗揚げで表示する（加算範囲とそれ以外に分けて表示）。</t>
    <rPh sb="2" eb="5">
      <t>ほぞんりん</t>
    </rPh>
    <rPh sb="6" eb="8">
      <t>はんい</t>
    </rPh>
    <rPh sb="9" eb="11">
      <t>ひょうじ</t>
    </rPh>
    <rPh sb="14" eb="16">
      <t>めんせき</t>
    </rPh>
    <rPh sb="17" eb="19">
      <t>はたあ</t>
    </rPh>
    <rPh sb="21" eb="23">
      <t>ひょうじ</t>
    </rPh>
    <rPh sb="26" eb="28">
      <t>かさん</t>
    </rPh>
    <rPh sb="28" eb="30">
      <t>はんい</t>
    </rPh>
    <rPh sb="33" eb="35">
      <t>いがい</t>
    </rPh>
    <rPh sb="36" eb="37">
      <t>わ</t>
    </rPh>
    <rPh sb="39" eb="41">
      <t>ひょうじ</t>
    </rPh>
    <phoneticPr fontId="1" type="Hiragana"/>
  </si>
  <si>
    <t>既存樹の状態について、予めまちづくり新幹線課の確認を得ているか</t>
    <rPh sb="0" eb="2">
      <t>きぞん</t>
    </rPh>
    <rPh sb="2" eb="3">
      <t>じゅ</t>
    </rPh>
    <rPh sb="4" eb="6">
      <t>じょうたい</t>
    </rPh>
    <rPh sb="11" eb="12">
      <t>あらかじ</t>
    </rPh>
    <rPh sb="18" eb="22">
      <t>しんかんせんか</t>
    </rPh>
    <rPh sb="23" eb="25">
      <t>かくにん</t>
    </rPh>
    <rPh sb="26" eb="27">
      <t>え</t>
    </rPh>
    <phoneticPr fontId="1" type="Hiragana"/>
  </si>
  <si>
    <t>うち、加算部分の面積</t>
    <rPh sb="3" eb="5">
      <t>かさん</t>
    </rPh>
    <rPh sb="5" eb="7">
      <t>ぶぶん</t>
    </rPh>
    <rPh sb="8" eb="10">
      <t>めんせき</t>
    </rPh>
    <phoneticPr fontId="1" type="Hiragana"/>
  </si>
  <si>
    <t>伐採・緑化計画図</t>
    <rPh sb="0" eb="2">
      <t>ばっさい</t>
    </rPh>
    <rPh sb="3" eb="5">
      <t>りょくか</t>
    </rPh>
    <rPh sb="5" eb="8">
      <t>けいかくず</t>
    </rPh>
    <phoneticPr fontId="1" type="Hiragana"/>
  </si>
  <si>
    <t>造成樹林面積</t>
    <rPh sb="0" eb="2">
      <t>ぞうせい</t>
    </rPh>
    <rPh sb="2" eb="4">
      <t>じゅりん</t>
    </rPh>
    <rPh sb="4" eb="6">
      <t>めんせき</t>
    </rPh>
    <phoneticPr fontId="1" type="Hiragana"/>
  </si>
  <si>
    <t>双子山・西岩尾別・旭・花園保全地区</t>
    <rPh sb="0" eb="3">
      <t>フタゴヤマ</t>
    </rPh>
    <rPh sb="4" eb="5">
      <t>ニシ</t>
    </rPh>
    <rPh sb="5" eb="8">
      <t>イワオベツ</t>
    </rPh>
    <rPh sb="9" eb="10">
      <t>アサヒ</t>
    </rPh>
    <rPh sb="11" eb="13">
      <t>ハナゾノ</t>
    </rPh>
    <rPh sb="13" eb="15">
      <t>ホゼン</t>
    </rPh>
    <rPh sb="15" eb="17">
      <t>チク</t>
    </rPh>
    <phoneticPr fontId="12"/>
  </si>
  <si>
    <t>地区名</t>
    <rPh sb="0" eb="3">
      <t>ちくめい</t>
    </rPh>
    <phoneticPr fontId="1" type="Hiragana"/>
  </si>
  <si>
    <t>緑化計画図の作成留意点</t>
    <rPh sb="0" eb="2">
      <t>りょくか</t>
    </rPh>
    <rPh sb="2" eb="5">
      <t>けいかくず</t>
    </rPh>
    <rPh sb="6" eb="8">
      <t>さくせい</t>
    </rPh>
    <rPh sb="8" eb="11">
      <t>りゅういてん</t>
    </rPh>
    <phoneticPr fontId="1" type="Hiragana"/>
  </si>
  <si>
    <t>％</t>
  </si>
  <si>
    <t>敷地面積</t>
    <rPh sb="0" eb="2">
      <t>しきち</t>
    </rPh>
    <rPh sb="2" eb="4">
      <t>めんせき</t>
    </rPh>
    <phoneticPr fontId="1" type="Hiragana"/>
  </si>
  <si>
    <t>主要道路と建物との間は、緑化やテラスなどの回遊性を促すオープンスペースの利用とする。</t>
    <rPh sb="0" eb="2">
      <t>しゅよう</t>
    </rPh>
    <rPh sb="2" eb="4">
      <t>どうろ</t>
    </rPh>
    <rPh sb="5" eb="7">
      <t>たてもの</t>
    </rPh>
    <rPh sb="9" eb="10">
      <t>あいだ</t>
    </rPh>
    <rPh sb="12" eb="14">
      <t>りょくか</t>
    </rPh>
    <rPh sb="21" eb="24">
      <t>かいゆうせい</t>
    </rPh>
    <rPh sb="25" eb="26">
      <t>うなが</t>
    </rPh>
    <rPh sb="36" eb="38">
      <t>りよう</t>
    </rPh>
    <phoneticPr fontId="1" type="Hiragana"/>
  </si>
  <si>
    <t>㎡</t>
  </si>
  <si>
    <t>パビリオンズ地区</t>
    <rPh sb="6" eb="8">
      <t>チク</t>
    </rPh>
    <phoneticPr fontId="12"/>
  </si>
  <si>
    <t>部数</t>
    <rPh sb="0" eb="2">
      <t>ぶすう</t>
    </rPh>
    <phoneticPr fontId="1" type="Hiragana"/>
  </si>
  <si>
    <t>花園ビレッジⅠ地区</t>
    <rPh sb="0" eb="2">
      <t>ハナゾノ</t>
    </rPh>
    <rPh sb="7" eb="9">
      <t>チク</t>
    </rPh>
    <phoneticPr fontId="12"/>
  </si>
  <si>
    <t>高さ２ｍ以下</t>
    <rPh sb="0" eb="1">
      <t>たか</t>
    </rPh>
    <rPh sb="4" eb="6">
      <t>いか</t>
    </rPh>
    <phoneticPr fontId="1" type="Hiragana"/>
  </si>
  <si>
    <t>工程表</t>
    <rPh sb="0" eb="3">
      <t>こうていひょう</t>
    </rPh>
    <phoneticPr fontId="1" type="Hiragana"/>
  </si>
  <si>
    <t>位置図（付近見取図）</t>
    <rPh sb="4" eb="6">
      <t>ふきん</t>
    </rPh>
    <rPh sb="6" eb="9">
      <t>みとりず</t>
    </rPh>
    <phoneticPr fontId="1" type="Hiragana"/>
  </si>
  <si>
    <t>　　駐車マスを表示すること</t>
    <rPh sb="2" eb="4">
      <t>ちゅうしゃ</t>
    </rPh>
    <rPh sb="7" eb="9">
      <t>ひょうじ</t>
    </rPh>
    <phoneticPr fontId="1" type="Hiragana"/>
  </si>
  <si>
    <t>日付　※提出した日付</t>
    <rPh sb="0" eb="2">
      <t>ひづけ</t>
    </rPh>
    <rPh sb="4" eb="6">
      <t>ていしゅつ</t>
    </rPh>
    <rPh sb="8" eb="10">
      <t>ひづけ</t>
    </rPh>
    <phoneticPr fontId="1" type="Hiragana"/>
  </si>
  <si>
    <t>物件名</t>
    <rPh sb="0" eb="2">
      <t>ぶっけん</t>
    </rPh>
    <rPh sb="2" eb="3">
      <t>めい</t>
    </rPh>
    <phoneticPr fontId="1" type="Hiragana"/>
  </si>
  <si>
    <t>工事施工者　　ア～オ（氏名、営業所名、郵便番号、所在地、電話番号）</t>
    <rPh sb="0" eb="2">
      <t>こうじ</t>
    </rPh>
    <rPh sb="2" eb="5">
      <t>せこうしゃ</t>
    </rPh>
    <rPh sb="11" eb="13">
      <t>しめい</t>
    </rPh>
    <rPh sb="14" eb="17">
      <t>えいぎょうしょ</t>
    </rPh>
    <rPh sb="17" eb="18">
      <t>めい</t>
    </rPh>
    <rPh sb="19" eb="21">
      <t>ゆうびん</t>
    </rPh>
    <rPh sb="21" eb="23">
      <t>ばんごう</t>
    </rPh>
    <rPh sb="24" eb="27">
      <t>しょざいち</t>
    </rPh>
    <rPh sb="28" eb="30">
      <t>でんわ</t>
    </rPh>
    <rPh sb="30" eb="32">
      <t>ばんごう</t>
    </rPh>
    <phoneticPr fontId="1" type="Hiragana"/>
  </si>
  <si>
    <t>物件の地番</t>
    <rPh sb="0" eb="2">
      <t>ぶっけん</t>
    </rPh>
    <rPh sb="3" eb="5">
      <t>ちばん</t>
    </rPh>
    <phoneticPr fontId="1" type="Hiragana"/>
  </si>
  <si>
    <t>基準樹林地率</t>
    <rPh sb="0" eb="2">
      <t>きじゅん</t>
    </rPh>
    <rPh sb="2" eb="5">
      <t>じゅりんち</t>
    </rPh>
    <rPh sb="5" eb="6">
      <t>りつ</t>
    </rPh>
    <phoneticPr fontId="1" type="Hiragana"/>
  </si>
  <si>
    <t>リゾートゲートウェイ地区</t>
    <rPh sb="10" eb="12">
      <t>チク</t>
    </rPh>
    <phoneticPr fontId="12"/>
  </si>
  <si>
    <t>　　擁壁及び法面の最高高さの箇所及び高さを旗揚げで表示する。</t>
    <rPh sb="2" eb="4">
      <t>ようへき</t>
    </rPh>
    <rPh sb="4" eb="5">
      <t>およ</t>
    </rPh>
    <rPh sb="6" eb="8">
      <t>のりめん</t>
    </rPh>
    <rPh sb="9" eb="11">
      <t>さいこう</t>
    </rPh>
    <rPh sb="11" eb="12">
      <t>たか</t>
    </rPh>
    <rPh sb="14" eb="16">
      <t>かしょ</t>
    </rPh>
    <rPh sb="16" eb="17">
      <t>およ</t>
    </rPh>
    <rPh sb="18" eb="19">
      <t>たか</t>
    </rPh>
    <rPh sb="21" eb="23">
      <t>はたあ</t>
    </rPh>
    <rPh sb="25" eb="27">
      <t>ひょうじ</t>
    </rPh>
    <phoneticPr fontId="1" type="Hiragana"/>
  </si>
  <si>
    <t>高さ５ｍ以下</t>
    <rPh sb="0" eb="1">
      <t>たか</t>
    </rPh>
    <rPh sb="4" eb="6">
      <t>いか</t>
    </rPh>
    <phoneticPr fontId="1" type="Hiragana"/>
  </si>
  <si>
    <t>町道花園リゾート線</t>
    <rPh sb="0" eb="2">
      <t>ちょうどう</t>
    </rPh>
    <rPh sb="2" eb="4">
      <t>はなぞの</t>
    </rPh>
    <rPh sb="8" eb="9">
      <t>せん</t>
    </rPh>
    <phoneticPr fontId="1" type="Hiragana"/>
  </si>
  <si>
    <t>建ぺい率</t>
    <rPh sb="0" eb="1">
      <t>ケン</t>
    </rPh>
    <rPh sb="3" eb="4">
      <t>リツ</t>
    </rPh>
    <phoneticPr fontId="12"/>
  </si>
  <si>
    <t>保存樹林面積</t>
    <rPh sb="0" eb="2">
      <t>ほぞん</t>
    </rPh>
    <rPh sb="2" eb="4">
      <t>じゅりん</t>
    </rPh>
    <rPh sb="4" eb="6">
      <t>めんせき</t>
    </rPh>
    <phoneticPr fontId="1" type="Hiragana"/>
  </si>
  <si>
    <t>水平距離１ｍの確保</t>
    <rPh sb="0" eb="2">
      <t>すいへい</t>
    </rPh>
    <rPh sb="2" eb="4">
      <t>きょり</t>
    </rPh>
    <rPh sb="7" eb="9">
      <t>かくほ</t>
    </rPh>
    <phoneticPr fontId="1" type="Hiragana"/>
  </si>
  <si>
    <t>区分なし</t>
    <rPh sb="0" eb="2">
      <t>くぶん</t>
    </rPh>
    <phoneticPr fontId="1" type="Hiragana"/>
  </si>
  <si>
    <r>
      <t>主要幹線道路</t>
    </r>
    <r>
      <rPr>
        <sz val="10"/>
        <color auto="1"/>
        <rFont val="游ゴシック"/>
      </rPr>
      <t>（国道５号、道道各路線、町道岩尾別南３線、町道花園リゾート線</t>
    </r>
    <r>
      <rPr>
        <sz val="11"/>
        <color auto="1"/>
        <rFont val="游ゴシック"/>
      </rPr>
      <t>）に面している</t>
    </r>
    <rPh sb="0" eb="2">
      <t>しゅよう</t>
    </rPh>
    <rPh sb="2" eb="4">
      <t>かんせん</t>
    </rPh>
    <rPh sb="4" eb="6">
      <t>どうろ</t>
    </rPh>
    <rPh sb="7" eb="9">
      <t>こくどう</t>
    </rPh>
    <rPh sb="10" eb="11">
      <t>ごう</t>
    </rPh>
    <rPh sb="12" eb="14">
      <t>どうどう</t>
    </rPh>
    <rPh sb="14" eb="15">
      <t>かく</t>
    </rPh>
    <rPh sb="15" eb="17">
      <t>ろせん</t>
    </rPh>
    <rPh sb="18" eb="20">
      <t>ちょうどう</t>
    </rPh>
    <rPh sb="20" eb="23">
      <t>いわおべつ</t>
    </rPh>
    <rPh sb="23" eb="24">
      <t>みなみ</t>
    </rPh>
    <rPh sb="25" eb="26">
      <t>せん</t>
    </rPh>
    <rPh sb="27" eb="29">
      <t>ちょうどう</t>
    </rPh>
    <rPh sb="29" eb="31">
      <t>はなぞの</t>
    </rPh>
    <rPh sb="35" eb="36">
      <t>せん</t>
    </rPh>
    <rPh sb="38" eb="39">
      <t>めん</t>
    </rPh>
    <phoneticPr fontId="1" type="Hiragana"/>
  </si>
  <si>
    <t>ノースヒルズ地区</t>
    <rPh sb="6" eb="8">
      <t>チク</t>
    </rPh>
    <phoneticPr fontId="12"/>
  </si>
  <si>
    <t>東岩尾別地区</t>
    <rPh sb="0" eb="1">
      <t>ヒガシ</t>
    </rPh>
    <rPh sb="1" eb="4">
      <t>イワオベツ</t>
    </rPh>
    <rPh sb="4" eb="6">
      <t>チク</t>
    </rPh>
    <phoneticPr fontId="12"/>
  </si>
  <si>
    <t>羊蹄の里地区</t>
    <rPh sb="0" eb="2">
      <t>ヨウテイ</t>
    </rPh>
    <rPh sb="3" eb="4">
      <t>サト</t>
    </rPh>
    <rPh sb="4" eb="6">
      <t>チク</t>
    </rPh>
    <phoneticPr fontId="12"/>
  </si>
  <si>
    <r>
      <t>オープンスペース設置</t>
    </r>
    <r>
      <rPr>
        <sz val="10"/>
        <color theme="1"/>
        <rFont val="游ゴシック"/>
      </rPr>
      <t>　（該当する場合は、右にチェックを入れ、以下の項目をチェックする）</t>
    </r>
    <rPh sb="8" eb="10">
      <t>せっち</t>
    </rPh>
    <phoneticPr fontId="1" type="Hiragana"/>
  </si>
  <si>
    <t>センタービレッジ地区</t>
    <rPh sb="8" eb="10">
      <t>チク</t>
    </rPh>
    <phoneticPr fontId="12"/>
  </si>
  <si>
    <t>容積率</t>
    <rPh sb="0" eb="3">
      <t>ヨウセキリツ</t>
    </rPh>
    <phoneticPr fontId="12"/>
  </si>
  <si>
    <t>　　オープンスペースの範囲を明示</t>
    <rPh sb="11" eb="13">
      <t>はんい</t>
    </rPh>
    <rPh sb="14" eb="16">
      <t>めいじ</t>
    </rPh>
    <phoneticPr fontId="1" type="Hiragana"/>
  </si>
  <si>
    <t>　　地下等に駐車場を設置する場合には、対応する平面図も添付すること</t>
    <rPh sb="2" eb="4">
      <t>ちか</t>
    </rPh>
    <rPh sb="4" eb="5">
      <t>とう</t>
    </rPh>
    <rPh sb="6" eb="9">
      <t>ちゅうしゃじょう</t>
    </rPh>
    <rPh sb="10" eb="12">
      <t>せっち</t>
    </rPh>
    <rPh sb="14" eb="16">
      <t>ばあい</t>
    </rPh>
    <rPh sb="19" eb="21">
      <t>たいおう</t>
    </rPh>
    <rPh sb="23" eb="26">
      <t>へいめんず</t>
    </rPh>
    <rPh sb="27" eb="29">
      <t>てんぷ</t>
    </rPh>
    <phoneticPr fontId="1" type="Hiragana"/>
  </si>
  <si>
    <t>カントリーリゾート地区</t>
    <rPh sb="9" eb="11">
      <t>チク</t>
    </rPh>
    <phoneticPr fontId="12"/>
  </si>
  <si>
    <t>ワイススキー場地区</t>
    <rPh sb="6" eb="7">
      <t>ジョウ</t>
    </rPh>
    <rPh sb="7" eb="9">
      <t>チク</t>
    </rPh>
    <phoneticPr fontId="12"/>
  </si>
  <si>
    <t>樺山保全地区</t>
    <rPh sb="0" eb="2">
      <t>カバヤマ</t>
    </rPh>
    <rPh sb="2" eb="4">
      <t>ホゼン</t>
    </rPh>
    <rPh sb="4" eb="6">
      <t>チク</t>
    </rPh>
    <phoneticPr fontId="12"/>
  </si>
  <si>
    <t>5ｍ以上（他方3ｍ以上）</t>
    <rPh sb="2" eb="4">
      <t>いじょう</t>
    </rPh>
    <rPh sb="5" eb="7">
      <t>たほう</t>
    </rPh>
    <rPh sb="9" eb="11">
      <t>いじょう</t>
    </rPh>
    <phoneticPr fontId="1" type="Hiragana"/>
  </si>
  <si>
    <t>　　倶知安町建築物等に関する指導要綱に基づく駐車台数の算定シートを添付すること</t>
    <rPh sb="27" eb="29">
      <t>さんてい</t>
    </rPh>
    <rPh sb="33" eb="35">
      <t>てんぷ</t>
    </rPh>
    <phoneticPr fontId="1" type="Hiragana"/>
  </si>
  <si>
    <t>　※道路から容易に視認できる位置の場合のみ</t>
    <rPh sb="2" eb="4">
      <t>どうろ</t>
    </rPh>
    <rPh sb="6" eb="8">
      <t>ようい</t>
    </rPh>
    <rPh sb="9" eb="11">
      <t>しにん</t>
    </rPh>
    <rPh sb="14" eb="16">
      <t>いち</t>
    </rPh>
    <rPh sb="17" eb="19">
      <t>ばあい</t>
    </rPh>
    <phoneticPr fontId="1" type="Hiragana"/>
  </si>
  <si>
    <t>前面道路側に重点的に緑化が施されているか（換算緑化面積の60％以上を目安）</t>
    <rPh sb="0" eb="2">
      <t>ぜんめん</t>
    </rPh>
    <rPh sb="2" eb="4">
      <t>どうろ</t>
    </rPh>
    <rPh sb="4" eb="5">
      <t>がわ</t>
    </rPh>
    <rPh sb="6" eb="8">
      <t>じゅうてん</t>
    </rPh>
    <rPh sb="8" eb="9">
      <t>てき</t>
    </rPh>
    <rPh sb="10" eb="12">
      <t>りょくか</t>
    </rPh>
    <rPh sb="13" eb="14">
      <t>ほどこ</t>
    </rPh>
    <rPh sb="21" eb="23">
      <t>かんさん</t>
    </rPh>
    <rPh sb="23" eb="25">
      <t>りょくか</t>
    </rPh>
    <rPh sb="25" eb="27">
      <t>めんせき</t>
    </rPh>
    <rPh sb="31" eb="33">
      <t>いじょう</t>
    </rPh>
    <rPh sb="34" eb="36">
      <t>めやす</t>
    </rPh>
    <phoneticPr fontId="1" type="Hiragana"/>
  </si>
  <si>
    <t>　　造成計画平面図に写真方向を表示</t>
    <rPh sb="2" eb="4">
      <t>ぞうせい</t>
    </rPh>
    <rPh sb="4" eb="6">
      <t>けいかく</t>
    </rPh>
    <rPh sb="6" eb="9">
      <t>へいめんず</t>
    </rPh>
    <rPh sb="10" eb="12">
      <t>しゃしん</t>
    </rPh>
    <rPh sb="12" eb="14">
      <t>ほうこう</t>
    </rPh>
    <rPh sb="15" eb="17">
      <t>ひょうじ</t>
    </rPh>
    <phoneticPr fontId="1" type="Hiragana"/>
  </si>
  <si>
    <t>未済</t>
    <rPh sb="0" eb="2">
      <t>みさい</t>
    </rPh>
    <phoneticPr fontId="1" type="Hiragana"/>
  </si>
  <si>
    <t>(3)</t>
  </si>
  <si>
    <t>　　（加算範囲とそれ以外に分けて表示）。</t>
  </si>
  <si>
    <t>Check</t>
  </si>
  <si>
    <t>高木Ｃ　※換８㎡
（4m≦樹高＜6m）</t>
    <rPh sb="0" eb="2">
      <t>こうぼく</t>
    </rPh>
    <phoneticPr fontId="1" type="Hiragana"/>
  </si>
  <si>
    <t>6ｍ以上</t>
    <rPh sb="2" eb="4">
      <t>いじょう</t>
    </rPh>
    <phoneticPr fontId="1" type="Hiragana"/>
  </si>
  <si>
    <t>現況写真　※４方向以上</t>
    <rPh sb="7" eb="9">
      <t>ほうこう</t>
    </rPh>
    <rPh sb="9" eb="11">
      <t>いじょう</t>
    </rPh>
    <phoneticPr fontId="1" type="Hiragana"/>
  </si>
  <si>
    <t>3-1</t>
  </si>
  <si>
    <t>擁壁③</t>
    <rPh sb="0" eb="2">
      <t>ようへき</t>
    </rPh>
    <phoneticPr fontId="1" type="Hiragana"/>
  </si>
  <si>
    <t>当該地区の基準樹林地率</t>
    <rPh sb="0" eb="2">
      <t>とうがい</t>
    </rPh>
    <rPh sb="2" eb="4">
      <t>ちく</t>
    </rPh>
    <rPh sb="5" eb="7">
      <t>きじゅん</t>
    </rPh>
    <rPh sb="7" eb="10">
      <t>じゅりんち</t>
    </rPh>
    <rPh sb="10" eb="11">
      <t>りつ</t>
    </rPh>
    <phoneticPr fontId="1" type="Hiragana"/>
  </si>
  <si>
    <t>地被緑化</t>
    <rPh sb="0" eb="1">
      <t>ち</t>
    </rPh>
    <rPh sb="1" eb="2">
      <t>ひ</t>
    </rPh>
    <rPh sb="2" eb="4">
      <t>りょくか</t>
    </rPh>
    <phoneticPr fontId="1" type="Hiragana"/>
  </si>
  <si>
    <t>　　換算面積の加算範囲を表示する</t>
    <rPh sb="2" eb="4">
      <t>かんさん</t>
    </rPh>
    <rPh sb="4" eb="6">
      <t>めんせき</t>
    </rPh>
    <rPh sb="7" eb="9">
      <t>かさん</t>
    </rPh>
    <rPh sb="9" eb="11">
      <t>はんい</t>
    </rPh>
    <rPh sb="12" eb="14">
      <t>ひょうじ</t>
    </rPh>
    <phoneticPr fontId="1" type="Hiragana"/>
  </si>
  <si>
    <t>5ｍ以上</t>
    <rPh sb="2" eb="4">
      <t>いじょう</t>
    </rPh>
    <phoneticPr fontId="1" type="Hiragana"/>
  </si>
  <si>
    <t>前面道路側にオープンスペースを確保</t>
    <rPh sb="0" eb="2">
      <t>ぜんめん</t>
    </rPh>
    <rPh sb="2" eb="4">
      <t>どうろ</t>
    </rPh>
    <rPh sb="4" eb="5">
      <t>がわ</t>
    </rPh>
    <rPh sb="15" eb="17">
      <t>かくほ</t>
    </rPh>
    <phoneticPr fontId="1" type="Hiragana"/>
  </si>
  <si>
    <t>　　　敷地内排水処理に必要な行為</t>
    <rPh sb="3" eb="6">
      <t>しきちない</t>
    </rPh>
    <rPh sb="6" eb="8">
      <t>はいすい</t>
    </rPh>
    <rPh sb="8" eb="10">
      <t>しょり</t>
    </rPh>
    <rPh sb="11" eb="13">
      <t>ひつよう</t>
    </rPh>
    <rPh sb="14" eb="16">
      <t>こうい</t>
    </rPh>
    <phoneticPr fontId="1" type="Hiragana"/>
  </si>
  <si>
    <t>　　造成計画断面図の断面ラインを入れること</t>
    <rPh sb="2" eb="4">
      <t>ぞうせい</t>
    </rPh>
    <rPh sb="4" eb="6">
      <t>けいかく</t>
    </rPh>
    <rPh sb="6" eb="8">
      <t>だんめん</t>
    </rPh>
    <rPh sb="8" eb="9">
      <t>ず</t>
    </rPh>
    <rPh sb="10" eb="12">
      <t>だんめん</t>
    </rPh>
    <rPh sb="16" eb="17">
      <t>い</t>
    </rPh>
    <phoneticPr fontId="1" type="Hiragana"/>
  </si>
  <si>
    <t>物 　件 　名</t>
    <rPh sb="0" eb="1">
      <t>もの</t>
    </rPh>
    <rPh sb="3" eb="4">
      <t>けん</t>
    </rPh>
    <rPh sb="6" eb="7">
      <t>めい</t>
    </rPh>
    <phoneticPr fontId="1" type="Hiragana"/>
  </si>
  <si>
    <t>　　法面、擁壁の勾配を表示すること</t>
    <rPh sb="2" eb="4">
      <t>のりめん</t>
    </rPh>
    <rPh sb="5" eb="7">
      <t>ようへき</t>
    </rPh>
    <rPh sb="8" eb="10">
      <t>こうばい</t>
    </rPh>
    <rPh sb="11" eb="13">
      <t>ひょうじ</t>
    </rPh>
    <phoneticPr fontId="1" type="Hiragana"/>
  </si>
  <si>
    <t>石畳　　　　※換0.2㎡</t>
    <rPh sb="0" eb="2">
      <t>いしだたみ</t>
    </rPh>
    <phoneticPr fontId="1" type="Hiragana"/>
  </si>
  <si>
    <t>　　余白にキープランを入れること</t>
    <rPh sb="2" eb="4">
      <t>よはく</t>
    </rPh>
    <rPh sb="11" eb="12">
      <t>い</t>
    </rPh>
    <phoneticPr fontId="1" type="Hiragana"/>
  </si>
  <si>
    <t>区分</t>
    <rPh sb="0" eb="1">
      <t>く</t>
    </rPh>
    <rPh sb="1" eb="2">
      <t>ふん</t>
    </rPh>
    <phoneticPr fontId="1" type="Hiragana"/>
  </si>
  <si>
    <t>アスファルト部分は「石畳」に含まれていないこと</t>
    <rPh sb="6" eb="8">
      <t>ぶぶん</t>
    </rPh>
    <rPh sb="10" eb="12">
      <t>いしだたみ</t>
    </rPh>
    <rPh sb="14" eb="15">
      <t>ふく</t>
    </rPh>
    <phoneticPr fontId="1" type="Hiragana"/>
  </si>
  <si>
    <t>既存</t>
    <rPh sb="0" eb="2">
      <t>きぞん</t>
    </rPh>
    <phoneticPr fontId="1" type="Hiragana"/>
  </si>
  <si>
    <t>○</t>
  </si>
  <si>
    <t>敷地面積330㎡未満　又は　ローワービレッジ地区の建築行為</t>
    <rPh sb="0" eb="2">
      <t>しきち</t>
    </rPh>
    <rPh sb="2" eb="4">
      <t>めんせき</t>
    </rPh>
    <rPh sb="8" eb="10">
      <t>みまん</t>
    </rPh>
    <rPh sb="11" eb="12">
      <t>また</t>
    </rPh>
    <rPh sb="22" eb="24">
      <t>ちく</t>
    </rPh>
    <rPh sb="25" eb="27">
      <t>けんちく</t>
    </rPh>
    <rPh sb="27" eb="29">
      <t>こうい</t>
    </rPh>
    <phoneticPr fontId="1" type="Hiragana"/>
  </si>
  <si>
    <r>
      <t>　　森林の現況図を別途作成する</t>
    </r>
    <r>
      <rPr>
        <sz val="10"/>
        <color auto="1"/>
        <rFont val="游ゴシック"/>
      </rPr>
      <t>（森林地域の範囲・面積、樹木の種類・位置、敷地面積の割合、敷地内の現況の上空写真など）</t>
    </r>
    <rPh sb="2" eb="4">
      <t>しんりん</t>
    </rPh>
    <rPh sb="5" eb="7">
      <t>げんきょう</t>
    </rPh>
    <rPh sb="7" eb="8">
      <t>ず</t>
    </rPh>
    <rPh sb="9" eb="11">
      <t>べっと</t>
    </rPh>
    <rPh sb="11" eb="13">
      <t>さくせい</t>
    </rPh>
    <rPh sb="16" eb="18">
      <t>しんりん</t>
    </rPh>
    <rPh sb="18" eb="20">
      <t>ちいき</t>
    </rPh>
    <rPh sb="21" eb="23">
      <t>はんい</t>
    </rPh>
    <rPh sb="24" eb="26">
      <t>めんせき</t>
    </rPh>
    <rPh sb="27" eb="29">
      <t>じゅもく</t>
    </rPh>
    <rPh sb="30" eb="32">
      <t>しゅるい</t>
    </rPh>
    <rPh sb="33" eb="35">
      <t>いち</t>
    </rPh>
    <rPh sb="36" eb="38">
      <t>しきち</t>
    </rPh>
    <rPh sb="38" eb="40">
      <t>めんせき</t>
    </rPh>
    <rPh sb="41" eb="43">
      <t>わりあい</t>
    </rPh>
    <rPh sb="44" eb="46">
      <t>しきち</t>
    </rPh>
    <rPh sb="46" eb="47">
      <t>ない</t>
    </rPh>
    <rPh sb="48" eb="50">
      <t>げんきょう</t>
    </rPh>
    <rPh sb="51" eb="53">
      <t>じょうくう</t>
    </rPh>
    <rPh sb="53" eb="55">
      <t>しゃしん</t>
    </rPh>
    <phoneticPr fontId="1" type="Hiragana"/>
  </si>
  <si>
    <t>盛土の有無→</t>
    <rPh sb="0" eb="2">
      <t>もりど</t>
    </rPh>
    <rPh sb="3" eb="5">
      <t>うむ</t>
    </rPh>
    <phoneticPr fontId="1" type="Hiragana"/>
  </si>
  <si>
    <t>全ての道路</t>
    <rPh sb="0" eb="1">
      <t>すべ</t>
    </rPh>
    <rPh sb="3" eb="5">
      <t>どうろ</t>
    </rPh>
    <phoneticPr fontId="1" type="Hiragana"/>
  </si>
  <si>
    <t>ｍ</t>
  </si>
  <si>
    <t>１　緑化率・樹林地率の対象の確認</t>
    <rPh sb="2" eb="5">
      <t>りょくかりつ</t>
    </rPh>
    <rPh sb="6" eb="9">
      <t>じゅりんち</t>
    </rPh>
    <rPh sb="9" eb="10">
      <t>りつ</t>
    </rPh>
    <rPh sb="11" eb="13">
      <t>たいしょう</t>
    </rPh>
    <rPh sb="14" eb="16">
      <t>かくにん</t>
    </rPh>
    <phoneticPr fontId="1" type="Hiragana"/>
  </si>
  <si>
    <t>　（該当する場合は、右にチェックを入れ、以下の項目をチェックする）</t>
    <rPh sb="2" eb="4">
      <t>がいとう</t>
    </rPh>
    <rPh sb="6" eb="8">
      <t>ばあい</t>
    </rPh>
    <phoneticPr fontId="1" type="Hiragana"/>
  </si>
  <si>
    <t>地区を跨る場合→</t>
    <rPh sb="0" eb="2">
      <t>ちく</t>
    </rPh>
    <rPh sb="3" eb="4">
      <t>またが</t>
    </rPh>
    <rPh sb="5" eb="7">
      <t>ばあい</t>
    </rPh>
    <phoneticPr fontId="1" type="Hiragana"/>
  </si>
  <si>
    <t>・樹木においては、種類、樹種、高さ、植栽・既存の別の４点を旗揚げして表示してください。</t>
    <rPh sb="1" eb="3">
      <t>じゅもく</t>
    </rPh>
    <rPh sb="9" eb="11">
      <t>しゅるい</t>
    </rPh>
    <rPh sb="12" eb="14">
      <t>じゅしゅ</t>
    </rPh>
    <rPh sb="15" eb="16">
      <t>たか</t>
    </rPh>
    <rPh sb="18" eb="20">
      <t>しょくさい</t>
    </rPh>
    <rPh sb="21" eb="23">
      <t>きぞん</t>
    </rPh>
    <rPh sb="24" eb="25">
      <t>べつ</t>
    </rPh>
    <rPh sb="27" eb="28">
      <t>てん</t>
    </rPh>
    <rPh sb="29" eb="31">
      <t>はたあ</t>
    </rPh>
    <rPh sb="34" eb="36">
      <t>ひょうじ</t>
    </rPh>
    <phoneticPr fontId="1" type="Hiragana"/>
  </si>
  <si>
    <t>査定換算面積
b</t>
    <rPh sb="0" eb="2">
      <t>さてい</t>
    </rPh>
    <rPh sb="2" eb="4">
      <t>かんさん</t>
    </rPh>
    <rPh sb="4" eb="6">
      <t>めんせき</t>
    </rPh>
    <phoneticPr fontId="1" type="Hiragana"/>
  </si>
  <si>
    <t>高木Ａ　※換25㎡
（10ｍ≦樹高）</t>
    <rPh sb="0" eb="2">
      <t>こうぼく</t>
    </rPh>
    <rPh sb="5" eb="6">
      <t>かん</t>
    </rPh>
    <rPh sb="15" eb="17">
      <t>じゅこう</t>
    </rPh>
    <phoneticPr fontId="1" type="Hiragana"/>
  </si>
  <si>
    <t>200㎡&gt;S</t>
  </si>
  <si>
    <t>ニセコひらふ沿道地区</t>
    <rPh sb="6" eb="8">
      <t>エンドウ</t>
    </rPh>
    <rPh sb="8" eb="10">
      <t>チク</t>
    </rPh>
    <phoneticPr fontId="12"/>
  </si>
  <si>
    <t>ニセコひらふＡ地区</t>
    <rPh sb="7" eb="9">
      <t>チク</t>
    </rPh>
    <phoneticPr fontId="12"/>
  </si>
  <si>
    <t>ニセコひらふＢ地区</t>
    <rPh sb="7" eb="9">
      <t>チク</t>
    </rPh>
    <phoneticPr fontId="12"/>
  </si>
  <si>
    <t>済</t>
    <rPh sb="0" eb="1">
      <t>す</t>
    </rPh>
    <phoneticPr fontId="1" type="Hiragana"/>
  </si>
  <si>
    <t>　　切土の範囲を黄色、盛土の範囲を桃色で表示すること</t>
    <rPh sb="5" eb="7">
      <t>はんい</t>
    </rPh>
    <rPh sb="8" eb="10">
      <t>きいろ</t>
    </rPh>
    <rPh sb="14" eb="16">
      <t>はんい</t>
    </rPh>
    <rPh sb="17" eb="19">
      <t>ももいろ</t>
    </rPh>
    <rPh sb="20" eb="22">
      <t>ひょうじ</t>
    </rPh>
    <phoneticPr fontId="1" type="Hiragana"/>
  </si>
  <si>
    <t>　　造成林がある場合は、余白又は別紙にて植樹する樹種とサンプル写真を表示する。</t>
    <rPh sb="2" eb="4">
      <t>ぞうせい</t>
    </rPh>
    <rPh sb="4" eb="5">
      <t>りん</t>
    </rPh>
    <rPh sb="8" eb="10">
      <t>ばあい</t>
    </rPh>
    <rPh sb="12" eb="14">
      <t>よはく</t>
    </rPh>
    <rPh sb="14" eb="15">
      <t>また</t>
    </rPh>
    <rPh sb="16" eb="18">
      <t>べっし</t>
    </rPh>
    <rPh sb="20" eb="22">
      <t>しょくじゅ</t>
    </rPh>
    <rPh sb="24" eb="26">
      <t>じゅしゅ</t>
    </rPh>
    <rPh sb="31" eb="33">
      <t>しゃしん</t>
    </rPh>
    <rPh sb="34" eb="36">
      <t>ひょうじ</t>
    </rPh>
    <phoneticPr fontId="1" type="Hiragana"/>
  </si>
  <si>
    <t>不要</t>
    <rPh sb="0" eb="2">
      <t>ふよう</t>
    </rPh>
    <phoneticPr fontId="1" type="Hiragana"/>
  </si>
  <si>
    <t>法面①</t>
    <rPh sb="0" eb="2">
      <t>のりめん</t>
    </rPh>
    <phoneticPr fontId="1" type="Hiragana"/>
  </si>
  <si>
    <t>①地下駐車場又は建築物の裏手のスペース確保等により、当該道路から目立たない配置</t>
    <rPh sb="1" eb="3">
      <t>ちか</t>
    </rPh>
    <rPh sb="3" eb="6">
      <t>ちゅうしゃじょう</t>
    </rPh>
    <rPh sb="6" eb="7">
      <t>また</t>
    </rPh>
    <rPh sb="8" eb="11">
      <t>けんちくぶつ</t>
    </rPh>
    <rPh sb="12" eb="14">
      <t>うらて</t>
    </rPh>
    <rPh sb="19" eb="21">
      <t>かくほ</t>
    </rPh>
    <rPh sb="21" eb="22">
      <t>とう</t>
    </rPh>
    <rPh sb="26" eb="28">
      <t>とうがい</t>
    </rPh>
    <rPh sb="28" eb="30">
      <t>どうろ</t>
    </rPh>
    <rPh sb="32" eb="34">
      <t>めだ</t>
    </rPh>
    <rPh sb="37" eb="39">
      <t>はいち</t>
    </rPh>
    <phoneticPr fontId="1" type="Hiragana"/>
  </si>
  <si>
    <t>×</t>
  </si>
  <si>
    <t>有</t>
    <rPh sb="0" eb="1">
      <t>あ</t>
    </rPh>
    <phoneticPr fontId="1" type="Hiragana"/>
  </si>
  <si>
    <t>緑化率の算定チェック</t>
    <rPh sb="0" eb="3">
      <t>りょくかりつ</t>
    </rPh>
    <rPh sb="4" eb="6">
      <t>さんてい</t>
    </rPh>
    <phoneticPr fontId="1" type="Hiragana"/>
  </si>
  <si>
    <t>無</t>
    <rPh sb="0" eb="1">
      <t>な</t>
    </rPh>
    <phoneticPr fontId="1" type="Hiragana"/>
  </si>
  <si>
    <t>花壇　　　　※換0.4㎡</t>
    <rPh sb="0" eb="2">
      <t>かだん</t>
    </rPh>
    <phoneticPr fontId="1" type="Hiragana"/>
  </si>
  <si>
    <t>基準
樹林地率</t>
    <rPh sb="0" eb="2">
      <t>きじゅん</t>
    </rPh>
    <rPh sb="3" eb="6">
      <t>じゅりんち</t>
    </rPh>
    <rPh sb="6" eb="7">
      <t>りつ</t>
    </rPh>
    <phoneticPr fontId="1" type="Hiragana"/>
  </si>
  <si>
    <t>高さ</t>
    <rPh sb="0" eb="1">
      <t>たか</t>
    </rPh>
    <phoneticPr fontId="1" type="Hiragana"/>
  </si>
  <si>
    <r>
      <t>その他事項　</t>
    </r>
    <r>
      <rPr>
        <sz val="10"/>
        <color theme="1"/>
        <rFont val="游ゴシック"/>
      </rPr>
      <t>※計画変更する場合に、変更の概要を記載</t>
    </r>
    <rPh sb="2" eb="3">
      <t>た</t>
    </rPh>
    <rPh sb="3" eb="5">
      <t>じこう</t>
    </rPh>
    <rPh sb="7" eb="9">
      <t>けいかく</t>
    </rPh>
    <rPh sb="9" eb="11">
      <t>へんこう</t>
    </rPh>
    <rPh sb="13" eb="15">
      <t>ばあい</t>
    </rPh>
    <rPh sb="17" eb="19">
      <t>へんこう</t>
    </rPh>
    <rPh sb="20" eb="22">
      <t>がいよう</t>
    </rPh>
    <rPh sb="23" eb="25">
      <t>きさい</t>
    </rPh>
    <phoneticPr fontId="1" type="Hiragana"/>
  </si>
  <si>
    <t>　　オープンスペースの面積及び仕上げ内容を表示</t>
    <rPh sb="11" eb="13">
      <t>めんせき</t>
    </rPh>
    <rPh sb="13" eb="14">
      <t>およ</t>
    </rPh>
    <rPh sb="15" eb="17">
      <t>しあ</t>
    </rPh>
    <rPh sb="18" eb="20">
      <t>ないよう</t>
    </rPh>
    <rPh sb="21" eb="23">
      <t>ひょうじ</t>
    </rPh>
    <phoneticPr fontId="1" type="Hiragana"/>
  </si>
  <si>
    <t>(2)駐車場の配置</t>
    <rPh sb="3" eb="6">
      <t>ちゅうしゃじょう</t>
    </rPh>
    <rPh sb="7" eb="9">
      <t>はいち</t>
    </rPh>
    <phoneticPr fontId="1" type="Hiragana"/>
  </si>
  <si>
    <t>200㎡≦S&lt;700㎡</t>
  </si>
  <si>
    <t>700㎡&lt;S</t>
  </si>
  <si>
    <t>道道</t>
    <rPh sb="0" eb="2">
      <t>どうどう</t>
    </rPh>
    <phoneticPr fontId="1" type="Hiragana"/>
  </si>
  <si>
    <t>その他道路</t>
    <rPh sb="2" eb="3">
      <t>た</t>
    </rPh>
    <rPh sb="3" eb="5">
      <t>どうろ</t>
    </rPh>
    <phoneticPr fontId="1" type="Hiragana"/>
  </si>
  <si>
    <t>　　伐採する範囲を示す。</t>
    <rPh sb="2" eb="4">
      <t>ばっさい</t>
    </rPh>
    <rPh sb="6" eb="8">
      <t>はんい</t>
    </rPh>
    <rPh sb="9" eb="10">
      <t>しめ</t>
    </rPh>
    <phoneticPr fontId="1" type="Hiragana"/>
  </si>
  <si>
    <t>町道岩尾別南３線</t>
    <rPh sb="0" eb="2">
      <t>ちょうどう</t>
    </rPh>
    <rPh sb="2" eb="5">
      <t>いわおべつ</t>
    </rPh>
    <rPh sb="5" eb="6">
      <t>みなみ</t>
    </rPh>
    <rPh sb="7" eb="8">
      <t>せん</t>
    </rPh>
    <phoneticPr fontId="1" type="Hiragana"/>
  </si>
  <si>
    <t>2m以上</t>
    <rPh sb="2" eb="4">
      <t>いじょう</t>
    </rPh>
    <phoneticPr fontId="1" type="Hiragana"/>
  </si>
  <si>
    <t>4ｍ以上</t>
    <rPh sb="2" eb="4">
      <t>いじょう</t>
    </rPh>
    <phoneticPr fontId="1" type="Hiragana"/>
  </si>
  <si>
    <t>10ｍ以上</t>
    <rPh sb="3" eb="5">
      <t>いじょう</t>
    </rPh>
    <phoneticPr fontId="1" type="Hiragana"/>
  </si>
  <si>
    <t>低木　　※換１㎡
（樹高＜2m）</t>
    <rPh sb="0" eb="2">
      <t>ていぼく</t>
    </rPh>
    <rPh sb="5" eb="6">
      <t>かん</t>
    </rPh>
    <rPh sb="10" eb="12">
      <t>じゅこう</t>
    </rPh>
    <phoneticPr fontId="1" type="Hiragana"/>
  </si>
  <si>
    <r>
      <t>樹木は在来種としているか　</t>
    </r>
    <r>
      <rPr>
        <sz val="7.5"/>
        <color theme="1"/>
        <rFont val="游ゴシック"/>
      </rPr>
      <t>例）イタヤカエデ（町木）、シラカンバ、ミズナラ、ナナカマド、キタコブシ、ハルニレ、シナノキ、ヤチダモ、エゾマツ、トドマツ</t>
    </r>
    <rPh sb="0" eb="2">
      <t>じゅもく</t>
    </rPh>
    <rPh sb="3" eb="6">
      <t>ざいらいしゅ</t>
    </rPh>
    <rPh sb="13" eb="14">
      <t>れい</t>
    </rPh>
    <phoneticPr fontId="1" type="Hiragana"/>
  </si>
  <si>
    <t>※５台以上の場合、次の①②いずれかにチェック</t>
    <rPh sb="2" eb="3">
      <t>だい</t>
    </rPh>
    <rPh sb="3" eb="5">
      <t>いじょう</t>
    </rPh>
    <rPh sb="6" eb="8">
      <t>ばあい</t>
    </rPh>
    <rPh sb="9" eb="10">
      <t>つぎ</t>
    </rPh>
    <phoneticPr fontId="1" type="Hiragana"/>
  </si>
  <si>
    <r>
      <t>申請者　住所　氏名　　</t>
    </r>
    <r>
      <rPr>
        <sz val="10"/>
        <color theme="1"/>
        <rFont val="游ゴシック"/>
      </rPr>
      <t>※押印は不要、法人の場合は法人の名称及び代表者の氏名を記載</t>
    </r>
    <rPh sb="0" eb="3">
      <t>しんせいしゃ</t>
    </rPh>
    <rPh sb="4" eb="6">
      <t>じゅうしょ</t>
    </rPh>
    <rPh sb="7" eb="9">
      <t>しめい</t>
    </rPh>
    <rPh sb="12" eb="14">
      <t>おういん</t>
    </rPh>
    <rPh sb="15" eb="17">
      <t>ふよう</t>
    </rPh>
    <rPh sb="18" eb="20">
      <t>ほうじん</t>
    </rPh>
    <rPh sb="21" eb="23">
      <t>ばあい</t>
    </rPh>
    <rPh sb="24" eb="26">
      <t>ほうじん</t>
    </rPh>
    <rPh sb="27" eb="29">
      <t>めいしょう</t>
    </rPh>
    <rPh sb="29" eb="30">
      <t>およ</t>
    </rPh>
    <rPh sb="31" eb="34">
      <t>だいひょうしゃ</t>
    </rPh>
    <rPh sb="35" eb="37">
      <t>しめい</t>
    </rPh>
    <rPh sb="38" eb="40">
      <t>きさい</t>
    </rPh>
    <phoneticPr fontId="1" type="Hiragana"/>
  </si>
  <si>
    <t>景観地区名</t>
    <rPh sb="0" eb="2">
      <t>けいかん</t>
    </rPh>
    <rPh sb="2" eb="5">
      <t>ちくめい</t>
    </rPh>
    <phoneticPr fontId="1" type="Hiragana"/>
  </si>
  <si>
    <t>造成計画断面図</t>
    <rPh sb="0" eb="2">
      <t>ぞうせい</t>
    </rPh>
    <rPh sb="2" eb="4">
      <t>けいかく</t>
    </rPh>
    <rPh sb="4" eb="7">
      <t>だんめんず</t>
    </rPh>
    <phoneticPr fontId="1" type="Hiragana"/>
  </si>
  <si>
    <t>行為の面積</t>
    <rPh sb="0" eb="2">
      <t>こうい</t>
    </rPh>
    <rPh sb="3" eb="5">
      <t>めんせき</t>
    </rPh>
    <phoneticPr fontId="1" type="Hiragana"/>
  </si>
  <si>
    <t>標準換算面積
C=A-B</t>
    <rPh sb="0" eb="2">
      <t>ひょうじゅん</t>
    </rPh>
    <rPh sb="2" eb="4">
      <t>かんさん</t>
    </rPh>
    <rPh sb="4" eb="6">
      <t>めんせき</t>
    </rPh>
    <phoneticPr fontId="1" type="Hiragana"/>
  </si>
  <si>
    <t>判　　　　定</t>
    <rPh sb="0" eb="1">
      <t>はん</t>
    </rPh>
    <rPh sb="5" eb="6">
      <t>さだ</t>
    </rPh>
    <phoneticPr fontId="1" type="Hiragana"/>
  </si>
  <si>
    <t>開発行為等許可申請書（別記様式第10号）</t>
    <rPh sb="11" eb="13">
      <t>べっき</t>
    </rPh>
    <rPh sb="13" eb="15">
      <t>ようしき</t>
    </rPh>
    <rPh sb="15" eb="16">
      <t>だい</t>
    </rPh>
    <rPh sb="18" eb="19">
      <t>ごう</t>
    </rPh>
    <phoneticPr fontId="1" type="Hiragana"/>
  </si>
  <si>
    <t>工程表</t>
  </si>
  <si>
    <t>事前協議完了通知書の写　※事前協議対象建築物のみ</t>
    <rPh sb="13" eb="15">
      <t>じぜん</t>
    </rPh>
    <rPh sb="15" eb="17">
      <t>きょうぎ</t>
    </rPh>
    <rPh sb="17" eb="19">
      <t>たいしょう</t>
    </rPh>
    <rPh sb="19" eb="22">
      <t>けんちくぶつ</t>
    </rPh>
    <phoneticPr fontId="1" type="Hiragana"/>
  </si>
  <si>
    <t>盛土　勾配1:1.8以上</t>
    <rPh sb="0" eb="2">
      <t>もりど</t>
    </rPh>
    <rPh sb="3" eb="5">
      <t>こうばい</t>
    </rPh>
    <rPh sb="10" eb="12">
      <t>いじょう</t>
    </rPh>
    <phoneticPr fontId="1" type="Hiragana"/>
  </si>
  <si>
    <t>　建築物の外壁から軒の出＋１ｍの範囲（前面道路側を除く）は、換算面積に含めていないか</t>
    <rPh sb="1" eb="4">
      <t>けんちくぶつ</t>
    </rPh>
    <rPh sb="5" eb="7">
      <t>がいへき</t>
    </rPh>
    <rPh sb="9" eb="10">
      <t>のき</t>
    </rPh>
    <rPh sb="11" eb="12">
      <t>で</t>
    </rPh>
    <rPh sb="16" eb="18">
      <t>はんい</t>
    </rPh>
    <rPh sb="19" eb="21">
      <t>ぜんめん</t>
    </rPh>
    <rPh sb="21" eb="23">
      <t>どうろ</t>
    </rPh>
    <rPh sb="23" eb="24">
      <t>がわ</t>
    </rPh>
    <rPh sb="25" eb="26">
      <t>のぞ</t>
    </rPh>
    <rPh sb="30" eb="32">
      <t>かんさん</t>
    </rPh>
    <rPh sb="32" eb="34">
      <t>めんせき</t>
    </rPh>
    <rPh sb="35" eb="36">
      <t>ふく</t>
    </rPh>
    <phoneticPr fontId="1" type="Hiragana"/>
  </si>
  <si>
    <t>申請書</t>
    <rPh sb="0" eb="3">
      <t>しんせいしょ</t>
    </rPh>
    <phoneticPr fontId="1" type="Hiragana"/>
  </si>
  <si>
    <t>・前面道路加算の範囲を明示してください。</t>
    <rPh sb="1" eb="3">
      <t>ぜんめん</t>
    </rPh>
    <rPh sb="3" eb="5">
      <t>どうろ</t>
    </rPh>
    <rPh sb="5" eb="7">
      <t>かさん</t>
    </rPh>
    <rPh sb="8" eb="10">
      <t>はんい</t>
    </rPh>
    <rPh sb="11" eb="13">
      <t>めいじ</t>
    </rPh>
    <phoneticPr fontId="1" type="Hiragana"/>
  </si>
  <si>
    <t>設計者　　　　ア～カ（資格、氏名、設計事務所等名、郵便番号、所在地、電話番号）</t>
    <rPh sb="0" eb="2">
      <t>せっけい</t>
    </rPh>
    <rPh sb="2" eb="3">
      <t>しゃ</t>
    </rPh>
    <rPh sb="11" eb="13">
      <t>しかく</t>
    </rPh>
    <rPh sb="14" eb="16">
      <t>しめい</t>
    </rPh>
    <rPh sb="17" eb="19">
      <t>せっけい</t>
    </rPh>
    <rPh sb="19" eb="22">
      <t>じむしょ</t>
    </rPh>
    <rPh sb="22" eb="23">
      <t>とう</t>
    </rPh>
    <rPh sb="23" eb="24">
      <t>めい</t>
    </rPh>
    <rPh sb="25" eb="27">
      <t>ゆうびん</t>
    </rPh>
    <rPh sb="27" eb="29">
      <t>ばんごう</t>
    </rPh>
    <rPh sb="30" eb="33">
      <t>しょざいち</t>
    </rPh>
    <rPh sb="34" eb="36">
      <t>でんわ</t>
    </rPh>
    <rPh sb="36" eb="38">
      <t>ばんごう</t>
    </rPh>
    <phoneticPr fontId="1" type="Hiragana"/>
  </si>
  <si>
    <t>(1)盛土・切土の形状</t>
    <rPh sb="3" eb="5">
      <t>もりど</t>
    </rPh>
    <rPh sb="6" eb="7">
      <t>せつ</t>
    </rPh>
    <rPh sb="7" eb="8">
      <t>つち</t>
    </rPh>
    <rPh sb="9" eb="11">
      <t>けいじょう</t>
    </rPh>
    <phoneticPr fontId="1" type="Hiragana"/>
  </si>
  <si>
    <t>２　樹林地率</t>
    <rPh sb="2" eb="5">
      <t>じゅりんち</t>
    </rPh>
    <rPh sb="5" eb="6">
      <t>りつ</t>
    </rPh>
    <phoneticPr fontId="1" type="Hiragana"/>
  </si>
  <si>
    <t>工事監理者　　ア～カ（資格、氏名、設計事務所等名、郵便番号、所在地、電話番号）</t>
    <rPh sb="0" eb="2">
      <t>こうじ</t>
    </rPh>
    <rPh sb="2" eb="5">
      <t>かんりしゃ</t>
    </rPh>
    <phoneticPr fontId="1" type="Hiragana"/>
  </si>
  <si>
    <t>計画又は工事名</t>
    <rPh sb="0" eb="2">
      <t>けいかく</t>
    </rPh>
    <rPh sb="2" eb="3">
      <t>また</t>
    </rPh>
    <rPh sb="4" eb="7">
      <t>こうじめい</t>
    </rPh>
    <phoneticPr fontId="1" type="Hiragana"/>
  </si>
  <si>
    <t>上端の立ち上がりは土砂流出を抑える程度</t>
    <rPh sb="0" eb="2">
      <t>じょうたん</t>
    </rPh>
    <rPh sb="3" eb="4">
      <t>た</t>
    </rPh>
    <rPh sb="5" eb="6">
      <t>あ</t>
    </rPh>
    <rPh sb="9" eb="11">
      <t>どしゃ</t>
    </rPh>
    <rPh sb="11" eb="13">
      <t>りゅうしゅつ</t>
    </rPh>
    <rPh sb="14" eb="15">
      <t>おさ</t>
    </rPh>
    <rPh sb="17" eb="19">
      <t>ていど</t>
    </rPh>
    <phoneticPr fontId="1" type="Hiragana"/>
  </si>
  <si>
    <r>
      <t>行為の目的、用途　</t>
    </r>
    <r>
      <rPr>
        <sz val="10"/>
        <color theme="1"/>
        <rFont val="游ゴシック"/>
      </rPr>
      <t>※「建築行為に伴う</t>
    </r>
    <r>
      <rPr>
        <u/>
        <sz val="10"/>
        <color theme="1"/>
        <rFont val="游ゴシック"/>
      </rPr>
      <t>造成・駐車場配置・広場・緑化</t>
    </r>
    <r>
      <rPr>
        <sz val="10"/>
        <color theme="1"/>
        <rFont val="游ゴシック"/>
      </rPr>
      <t>」と記載。※下線は関係あるもののみ記載</t>
    </r>
    <rPh sb="0" eb="2">
      <t>こうい</t>
    </rPh>
    <rPh sb="3" eb="5">
      <t>もくてき</t>
    </rPh>
    <rPh sb="6" eb="8">
      <t>ようと</t>
    </rPh>
    <rPh sb="11" eb="13">
      <t>けんちく</t>
    </rPh>
    <rPh sb="13" eb="15">
      <t>こうい</t>
    </rPh>
    <rPh sb="16" eb="17">
      <t>ともな</t>
    </rPh>
    <rPh sb="18" eb="20">
      <t>ぞうせい</t>
    </rPh>
    <rPh sb="21" eb="24">
      <t>ちゅうしゃじょう</t>
    </rPh>
    <rPh sb="24" eb="26">
      <t>はいち</t>
    </rPh>
    <rPh sb="27" eb="29">
      <t>ひろば</t>
    </rPh>
    <rPh sb="30" eb="32">
      <t>りょくか</t>
    </rPh>
    <rPh sb="34" eb="36">
      <t>きさい</t>
    </rPh>
    <rPh sb="38" eb="40">
      <t>かせん</t>
    </rPh>
    <rPh sb="41" eb="43">
      <t>かんけい</t>
    </rPh>
    <rPh sb="49" eb="51">
      <t>きさい</t>
    </rPh>
    <phoneticPr fontId="1" type="Hiragana"/>
  </si>
  <si>
    <r>
      <t>行為の場所　</t>
    </r>
    <r>
      <rPr>
        <sz val="10"/>
        <color theme="1"/>
        <rFont val="游ゴシック"/>
      </rPr>
      <t>※該当する地番の全てを表示すること</t>
    </r>
    <rPh sb="0" eb="2">
      <t>こうい</t>
    </rPh>
    <rPh sb="3" eb="5">
      <t>ばしょ</t>
    </rPh>
    <rPh sb="7" eb="9">
      <t>がいとう</t>
    </rPh>
    <rPh sb="11" eb="13">
      <t>ちばん</t>
    </rPh>
    <rPh sb="14" eb="15">
      <t>すべ</t>
    </rPh>
    <rPh sb="17" eb="19">
      <t>ひょうじ</t>
    </rPh>
    <phoneticPr fontId="1" type="Hiragana"/>
  </si>
  <si>
    <t>樹木による緑化</t>
    <rPh sb="0" eb="2">
      <t>じゅもく</t>
    </rPh>
    <rPh sb="5" eb="7">
      <t>りょくか</t>
    </rPh>
    <phoneticPr fontId="1" type="Hiragana"/>
  </si>
  <si>
    <t>▼緑化率の場合（該当する場合に右にチェックを入れ、以下の項目をチェックする）</t>
    <rPh sb="1" eb="4">
      <t>りょくかりつ</t>
    </rPh>
    <rPh sb="5" eb="7">
      <t>ばあい</t>
    </rPh>
    <rPh sb="8" eb="10">
      <t>がいとう</t>
    </rPh>
    <rPh sb="12" eb="14">
      <t>ばあい</t>
    </rPh>
    <rPh sb="15" eb="16">
      <t>みぎ</t>
    </rPh>
    <rPh sb="22" eb="23">
      <t>い</t>
    </rPh>
    <rPh sb="25" eb="27">
      <t>いか</t>
    </rPh>
    <rPh sb="28" eb="30">
      <t>こうもく</t>
    </rPh>
    <phoneticPr fontId="1" type="Hiragana"/>
  </si>
  <si>
    <t>行為の予定期間</t>
    <rPh sb="0" eb="2">
      <t>こうい</t>
    </rPh>
    <rPh sb="3" eb="5">
      <t>よてい</t>
    </rPh>
    <rPh sb="5" eb="7">
      <t>きかん</t>
    </rPh>
    <phoneticPr fontId="1" type="Hiragana"/>
  </si>
  <si>
    <t>該当の有無→</t>
    <rPh sb="0" eb="2">
      <t>がいとう</t>
    </rPh>
    <rPh sb="3" eb="5">
      <t>うむ</t>
    </rPh>
    <phoneticPr fontId="1" type="Hiragana"/>
  </si>
  <si>
    <r>
      <t>行為の区分　</t>
    </r>
    <r>
      <rPr>
        <sz val="10"/>
        <color theme="1"/>
        <rFont val="游ゴシック"/>
      </rPr>
      <t>※「□建築等に伴う造成等」にチェックを入れる</t>
    </r>
    <rPh sb="0" eb="2">
      <t>こうい</t>
    </rPh>
    <rPh sb="3" eb="5">
      <t>くぶん</t>
    </rPh>
    <rPh sb="25" eb="26">
      <t>い</t>
    </rPh>
    <phoneticPr fontId="1" type="Hiragana"/>
  </si>
  <si>
    <t>※3-2、3-3は記載不要</t>
    <rPh sb="9" eb="11">
      <t>きさい</t>
    </rPh>
    <rPh sb="11" eb="13">
      <t>ふよう</t>
    </rPh>
    <phoneticPr fontId="1" type="Hiragana"/>
  </si>
  <si>
    <t>位置図</t>
    <rPh sb="0" eb="3">
      <t>いちず</t>
    </rPh>
    <phoneticPr fontId="1" type="Hiragana"/>
  </si>
  <si>
    <t>図面内容の確認</t>
    <rPh sb="0" eb="2">
      <t>ずめん</t>
    </rPh>
    <rPh sb="2" eb="4">
      <t>ないよう</t>
    </rPh>
    <rPh sb="5" eb="7">
      <t>かくにん</t>
    </rPh>
    <phoneticPr fontId="1" type="Hiragana"/>
  </si>
  <si>
    <r>
      <t>道路及び目標となる地物並びに隣接する土地における建築物の位置を明示で縮尺1/2,500以上</t>
    </r>
    <r>
      <rPr>
        <sz val="10"/>
        <color theme="1"/>
        <rFont val="游ゴシック"/>
      </rPr>
      <t>　※A3に納まる縮尺</t>
    </r>
    <rPh sb="50" eb="51">
      <t>おさ</t>
    </rPh>
    <rPh sb="53" eb="55">
      <t>しゅくしゃく</t>
    </rPh>
    <phoneticPr fontId="1" type="Hiragana"/>
  </si>
  <si>
    <t>造成計画平面図　</t>
    <rPh sb="4" eb="7">
      <t>へいめんず</t>
    </rPh>
    <phoneticPr fontId="1" type="Hiragana"/>
  </si>
  <si>
    <t>造成計画平面図</t>
    <rPh sb="4" eb="6">
      <t>へいめん</t>
    </rPh>
    <phoneticPr fontId="1" type="Hiragana"/>
  </si>
  <si>
    <t>　　建物の外周・敷地の外周にレベル差を入れること（現況と造成後比較がわかるように）</t>
    <rPh sb="25" eb="27">
      <t>げんきょう</t>
    </rPh>
    <rPh sb="28" eb="31">
      <t>ぞうせいご</t>
    </rPh>
    <rPh sb="31" eb="33">
      <t>ひかく</t>
    </rPh>
    <phoneticPr fontId="1" type="Hiragana"/>
  </si>
  <si>
    <t>　　縦断と横断を作成する。</t>
    <rPh sb="2" eb="4">
      <t>じゅうだん</t>
    </rPh>
    <rPh sb="5" eb="7">
      <t>おうだん</t>
    </rPh>
    <rPh sb="8" eb="10">
      <t>さくせい</t>
    </rPh>
    <phoneticPr fontId="1" type="Hiragana"/>
  </si>
  <si>
    <t>倶知安町建築物等に関する指導要綱に基づく駐車台数</t>
    <rPh sb="17" eb="18">
      <t>もと</t>
    </rPh>
    <rPh sb="20" eb="22">
      <t>ちゅうしゃ</t>
    </rPh>
    <rPh sb="22" eb="24">
      <t>だいすう</t>
    </rPh>
    <phoneticPr fontId="1" type="Hiragana"/>
  </si>
  <si>
    <t>敷地及び外構配置図　※「駐車場計画」及び「オープンスペース設置」の審査要件に該当する場合に添付</t>
    <rPh sb="12" eb="15">
      <t>ちゅうしゃじょう</t>
    </rPh>
    <rPh sb="15" eb="17">
      <t>けいかく</t>
    </rPh>
    <rPh sb="18" eb="19">
      <t>およ</t>
    </rPh>
    <rPh sb="29" eb="31">
      <t>せっち</t>
    </rPh>
    <rPh sb="33" eb="35">
      <t>しんさ</t>
    </rPh>
    <rPh sb="35" eb="37">
      <t>ようけん</t>
    </rPh>
    <rPh sb="38" eb="40">
      <t>がいとう</t>
    </rPh>
    <rPh sb="42" eb="44">
      <t>ばあい</t>
    </rPh>
    <rPh sb="45" eb="47">
      <t>てんぷ</t>
    </rPh>
    <phoneticPr fontId="1" type="Hiragana"/>
  </si>
  <si>
    <t>１　盛土の制限　</t>
    <rPh sb="2" eb="4">
      <t>もりど</t>
    </rPh>
    <rPh sb="5" eb="7">
      <t>せいげん</t>
    </rPh>
    <phoneticPr fontId="1" type="Hiragana"/>
  </si>
  <si>
    <t>　　建物の配置を入れる</t>
    <rPh sb="2" eb="4">
      <t>たてもの</t>
    </rPh>
    <rPh sb="5" eb="7">
      <t>はいち</t>
    </rPh>
    <rPh sb="8" eb="9">
      <t>い</t>
    </rPh>
    <phoneticPr fontId="1" type="Hiragana"/>
  </si>
  <si>
    <t>　　造成林がある場合は、その範囲を示すとともに、植樹する位置を表示する。面積を旗揚げで表示する</t>
    <rPh sb="2" eb="4">
      <t>ぞうせい</t>
    </rPh>
    <rPh sb="4" eb="5">
      <t>りん</t>
    </rPh>
    <rPh sb="8" eb="10">
      <t>ばあい</t>
    </rPh>
    <rPh sb="14" eb="16">
      <t>はんい</t>
    </rPh>
    <rPh sb="17" eb="18">
      <t>しめ</t>
    </rPh>
    <rPh sb="24" eb="26">
      <t>しょくじゅ</t>
    </rPh>
    <rPh sb="28" eb="30">
      <t>いち</t>
    </rPh>
    <rPh sb="31" eb="33">
      <t>ひょうじ</t>
    </rPh>
    <phoneticPr fontId="1" type="Hiragana"/>
  </si>
  <si>
    <t>　　緑化の種類を色分けにより表示する。</t>
    <rPh sb="2" eb="4">
      <t>りょくか</t>
    </rPh>
    <rPh sb="5" eb="7">
      <t>しゅるい</t>
    </rPh>
    <rPh sb="8" eb="10">
      <t>いろわ</t>
    </rPh>
    <rPh sb="14" eb="16">
      <t>ひょうじ</t>
    </rPh>
    <phoneticPr fontId="1" type="Hiragana"/>
  </si>
  <si>
    <t>　　樹木の場合は、既存・植栽の別、樹種、樹高を旗揚げで表示</t>
    <rPh sb="2" eb="4">
      <t>じゅもく</t>
    </rPh>
    <rPh sb="5" eb="7">
      <t>ばあい</t>
    </rPh>
    <rPh sb="9" eb="11">
      <t>きぞん</t>
    </rPh>
    <rPh sb="12" eb="14">
      <t>しょくさい</t>
    </rPh>
    <rPh sb="15" eb="16">
      <t>べつ</t>
    </rPh>
    <rPh sb="17" eb="19">
      <t>じゅしゅ</t>
    </rPh>
    <rPh sb="20" eb="22">
      <t>じゅこう</t>
    </rPh>
    <rPh sb="23" eb="25">
      <t>はたあ</t>
    </rPh>
    <rPh sb="27" eb="29">
      <t>ひょうじ</t>
    </rPh>
    <phoneticPr fontId="1" type="Hiragana"/>
  </si>
  <si>
    <t>　　樹木のうち、既存のものは、余白等に現況写真を表示する。</t>
    <rPh sb="2" eb="4">
      <t>じゅもく</t>
    </rPh>
    <rPh sb="8" eb="10">
      <t>きぞん</t>
    </rPh>
    <rPh sb="15" eb="17">
      <t>よはく</t>
    </rPh>
    <rPh sb="17" eb="18">
      <t>とう</t>
    </rPh>
    <rPh sb="19" eb="21">
      <t>げんきょう</t>
    </rPh>
    <rPh sb="21" eb="23">
      <t>しゃしん</t>
    </rPh>
    <rPh sb="24" eb="26">
      <t>ひょうじ</t>
    </rPh>
    <phoneticPr fontId="1" type="Hiragana"/>
  </si>
  <si>
    <t>　　地被緑化（芝・石畳等）は、種類・面積を旗揚げで表示する（加算範囲とそれ以外に分けて表示）。</t>
    <rPh sb="2" eb="3">
      <t>ち</t>
    </rPh>
    <rPh sb="3" eb="6">
      <t>ひりょくか</t>
    </rPh>
    <rPh sb="7" eb="8">
      <t>しば</t>
    </rPh>
    <rPh sb="9" eb="11">
      <t>いしだたみ</t>
    </rPh>
    <rPh sb="11" eb="12">
      <t>とう</t>
    </rPh>
    <rPh sb="15" eb="17">
      <t>しゅるい</t>
    </rPh>
    <phoneticPr fontId="1" type="Hiragana"/>
  </si>
  <si>
    <t>　　換算面積に算入しない範囲を表示（中庭、緑化率10％地域における除外範囲）</t>
    <rPh sb="2" eb="4">
      <t>かんさん</t>
    </rPh>
    <rPh sb="4" eb="6">
      <t>めんせき</t>
    </rPh>
    <rPh sb="7" eb="9">
      <t>さんにゅう</t>
    </rPh>
    <rPh sb="12" eb="14">
      <t>はんい</t>
    </rPh>
    <rPh sb="15" eb="17">
      <t>ひょうじ</t>
    </rPh>
    <rPh sb="18" eb="20">
      <t>なかにわ</t>
    </rPh>
    <rPh sb="21" eb="24">
      <t>りょくかりつ</t>
    </rPh>
    <rPh sb="27" eb="29">
      <t>ちいき</t>
    </rPh>
    <rPh sb="33" eb="35">
      <t>じょがい</t>
    </rPh>
    <rPh sb="35" eb="37">
      <t>はんい</t>
    </rPh>
    <phoneticPr fontId="1" type="Hiragana"/>
  </si>
  <si>
    <t>高木Ｂ　※換10㎡
（6m≦樹高＜10m）</t>
    <rPh sb="0" eb="2">
      <t>こうぼく</t>
    </rPh>
    <rPh sb="14" eb="16">
      <t>じゅこう</t>
    </rPh>
    <phoneticPr fontId="1" type="Hiragana"/>
  </si>
  <si>
    <t>　　緑化率算定シートを添付すること</t>
    <rPh sb="2" eb="5">
      <t>りょくかりつ</t>
    </rPh>
    <rPh sb="5" eb="7">
      <t>さんてい</t>
    </rPh>
    <rPh sb="11" eb="13">
      <t>てんぷ</t>
    </rPh>
    <phoneticPr fontId="1" type="Hiragana"/>
  </si>
  <si>
    <t>建築工事と外構・緑化工事を分けて表示</t>
    <rPh sb="0" eb="2">
      <t>けんちく</t>
    </rPh>
    <rPh sb="2" eb="4">
      <t>こうじ</t>
    </rPh>
    <rPh sb="5" eb="7">
      <t>がいこう</t>
    </rPh>
    <rPh sb="8" eb="10">
      <t>りょくか</t>
    </rPh>
    <rPh sb="10" eb="12">
      <t>こうじ</t>
    </rPh>
    <rPh sb="13" eb="14">
      <t>わ</t>
    </rPh>
    <rPh sb="16" eb="18">
      <t>ひょうじ</t>
    </rPh>
    <phoneticPr fontId="1" type="Hiragana"/>
  </si>
  <si>
    <t>(4)</t>
  </si>
  <si>
    <t>計画値
a</t>
    <rPh sb="0" eb="3">
      <t>けいかくち</t>
    </rPh>
    <phoneticPr fontId="1" type="Hiragana"/>
  </si>
  <si>
    <t>　　「オープンスペース設置」の審査要件に該当する場合は、オープンスペースの範囲を表示</t>
    <rPh sb="11" eb="13">
      <t>せっち</t>
    </rPh>
    <rPh sb="15" eb="17">
      <t>しんさ</t>
    </rPh>
    <rPh sb="17" eb="19">
      <t>ようけん</t>
    </rPh>
    <rPh sb="20" eb="22">
      <t>がいとう</t>
    </rPh>
    <rPh sb="24" eb="26">
      <t>ばあい</t>
    </rPh>
    <rPh sb="37" eb="39">
      <t>はんい</t>
    </rPh>
    <rPh sb="40" eb="42">
      <t>ひょうじ</t>
    </rPh>
    <phoneticPr fontId="1" type="Hiragana"/>
  </si>
  <si>
    <t>％以上</t>
    <rPh sb="1" eb="3">
      <t>いじょう</t>
    </rPh>
    <phoneticPr fontId="1" type="Hiragana"/>
  </si>
  <si>
    <t>敷地内の状況がわかる写真（４方向以上）※可能であれば、敷地の状況のわかる上空写真を添付</t>
    <rPh sb="0" eb="3">
      <t>しきちない</t>
    </rPh>
    <rPh sb="4" eb="6">
      <t>じょうきょう</t>
    </rPh>
    <rPh sb="10" eb="12">
      <t>しゃしん</t>
    </rPh>
    <rPh sb="14" eb="16">
      <t>ほうこう</t>
    </rPh>
    <rPh sb="16" eb="18">
      <t>いじょう</t>
    </rPh>
    <rPh sb="20" eb="22">
      <t>かのう</t>
    </rPh>
    <rPh sb="27" eb="29">
      <t>しきち</t>
    </rPh>
    <rPh sb="30" eb="32">
      <t>じょうきょう</t>
    </rPh>
    <rPh sb="36" eb="38">
      <t>じょうくう</t>
    </rPh>
    <rPh sb="38" eb="40">
      <t>しゃしん</t>
    </rPh>
    <rPh sb="41" eb="43">
      <t>てんぷ</t>
    </rPh>
    <phoneticPr fontId="1" type="Hiragana"/>
  </si>
  <si>
    <r>
      <t>敷地を均す程度であっても作成すること</t>
    </r>
    <r>
      <rPr>
        <sz val="10"/>
        <color auto="1"/>
        <rFont val="游ゴシック"/>
      </rPr>
      <t>　※A3に納まる縮尺　（右にチェックを入れ、以下の項目をチェックする）</t>
    </r>
    <rPh sb="0" eb="2">
      <t>しきち</t>
    </rPh>
    <rPh sb="3" eb="4">
      <t>なら</t>
    </rPh>
    <rPh sb="5" eb="7">
      <t>ていど</t>
    </rPh>
    <rPh sb="12" eb="14">
      <t>さくせい</t>
    </rPh>
    <phoneticPr fontId="1" type="Hiragana"/>
  </si>
  <si>
    <r>
      <t>「駐車場計画」及び「オープンスペース設置」に該当する場合、作成　</t>
    </r>
    <r>
      <rPr>
        <sz val="10"/>
        <color theme="1"/>
        <rFont val="游ゴシック"/>
      </rPr>
      <t>※A3に納まる縮尺　</t>
    </r>
    <rPh sb="1" eb="4">
      <t>ちゅうしゃじょう</t>
    </rPh>
    <rPh sb="4" eb="6">
      <t>けいかく</t>
    </rPh>
    <rPh sb="7" eb="8">
      <t>およ</t>
    </rPh>
    <rPh sb="18" eb="20">
      <t>せっち</t>
    </rPh>
    <rPh sb="22" eb="24">
      <t>がいとう</t>
    </rPh>
    <rPh sb="26" eb="28">
      <t>ばあい</t>
    </rPh>
    <rPh sb="29" eb="31">
      <t>さくせい</t>
    </rPh>
    <phoneticPr fontId="1" type="Hiragana"/>
  </si>
  <si>
    <r>
      <t>駐車場計画</t>
    </r>
    <r>
      <rPr>
        <sz val="10"/>
        <color theme="1"/>
        <rFont val="游ゴシック"/>
      </rPr>
      <t>　（該当する場合は、右にチェックを入れ、以下の項目をチェックする）</t>
    </r>
    <rPh sb="0" eb="3">
      <t>ちゅうしゃじょう</t>
    </rPh>
    <rPh sb="3" eb="5">
      <t>けいかく</t>
    </rPh>
    <phoneticPr fontId="1" type="Hiragana"/>
  </si>
  <si>
    <t>　　　建築基準法第19条に基づく行為</t>
    <rPh sb="3" eb="5">
      <t>けんちく</t>
    </rPh>
    <rPh sb="5" eb="8">
      <t>きじゅんほう</t>
    </rPh>
    <rPh sb="8" eb="9">
      <t>だい</t>
    </rPh>
    <rPh sb="11" eb="12">
      <t>じょう</t>
    </rPh>
    <rPh sb="13" eb="14">
      <t>もと</t>
    </rPh>
    <rPh sb="16" eb="18">
      <t>こうい</t>
    </rPh>
    <phoneticPr fontId="1" type="Hiragana"/>
  </si>
  <si>
    <t>　　　敷地内の高低差の解消（建物エントランスやガレージへのアプローチの動線確保など）</t>
    <rPh sb="3" eb="6">
      <t>しきちない</t>
    </rPh>
    <rPh sb="7" eb="10">
      <t>こうていさ</t>
    </rPh>
    <rPh sb="11" eb="13">
      <t>かいしょう</t>
    </rPh>
    <rPh sb="14" eb="16">
      <t>たてもの</t>
    </rPh>
    <rPh sb="35" eb="37">
      <t>どうせん</t>
    </rPh>
    <rPh sb="37" eb="39">
      <t>かくほ</t>
    </rPh>
    <phoneticPr fontId="1" type="Hiragana"/>
  </si>
  <si>
    <t>　　小段２ｍのエリアの場合は、植樹の配置と植栽する樹種を表示</t>
    <rPh sb="2" eb="4">
      <t>こだん</t>
    </rPh>
    <rPh sb="11" eb="13">
      <t>ばあい</t>
    </rPh>
    <rPh sb="15" eb="17">
      <t>しょくじゅ</t>
    </rPh>
    <rPh sb="18" eb="20">
      <t>はいち</t>
    </rPh>
    <rPh sb="21" eb="23">
      <t>しょくさい</t>
    </rPh>
    <rPh sb="25" eb="27">
      <t>じゅしゅ</t>
    </rPh>
    <rPh sb="28" eb="30">
      <t>ひょうじ</t>
    </rPh>
    <phoneticPr fontId="1" type="Hiragana"/>
  </si>
  <si>
    <t>２　盛土・切土の形状　※30cm未満の均す程度のものは対象外</t>
    <rPh sb="2" eb="4">
      <t>もりど</t>
    </rPh>
    <rPh sb="5" eb="6">
      <t>き</t>
    </rPh>
    <rPh sb="6" eb="7">
      <t>つち</t>
    </rPh>
    <rPh sb="8" eb="10">
      <t>けいじょう</t>
    </rPh>
    <rPh sb="16" eb="18">
      <t>みまん</t>
    </rPh>
    <rPh sb="19" eb="20">
      <t>なら</t>
    </rPh>
    <rPh sb="21" eb="23">
      <t>ていど</t>
    </rPh>
    <rPh sb="27" eb="30">
      <t>たいしょうがい</t>
    </rPh>
    <phoneticPr fontId="1" type="Hiragana"/>
  </si>
  <si>
    <t>法面②</t>
    <rPh sb="0" eb="2">
      <t>のりめん</t>
    </rPh>
    <phoneticPr fontId="1" type="Hiragana"/>
  </si>
  <si>
    <t>法面③</t>
    <rPh sb="0" eb="2">
      <t>のりめん</t>
    </rPh>
    <phoneticPr fontId="1" type="Hiragana"/>
  </si>
  <si>
    <t>小段の設置（高さ5m超の場合）</t>
    <rPh sb="0" eb="2">
      <t>こだん</t>
    </rPh>
    <rPh sb="3" eb="5">
      <t>せっち</t>
    </rPh>
    <rPh sb="6" eb="7">
      <t>たか</t>
    </rPh>
    <rPh sb="10" eb="11">
      <t>ちょう</t>
    </rPh>
    <rPh sb="12" eb="14">
      <t>ばあい</t>
    </rPh>
    <phoneticPr fontId="1" type="Hiragana"/>
  </si>
  <si>
    <t>盛土しなければならない理由</t>
    <rPh sb="0" eb="2">
      <t>もりど</t>
    </rPh>
    <rPh sb="11" eb="13">
      <t>りゆう</t>
    </rPh>
    <phoneticPr fontId="1" type="Hiragana"/>
  </si>
  <si>
    <t>　有の場合は、以下を入力またはチェックを入れる</t>
    <rPh sb="1" eb="2">
      <t>あ</t>
    </rPh>
    <rPh sb="3" eb="5">
      <t>ばあい</t>
    </rPh>
    <rPh sb="7" eb="9">
      <t>いか</t>
    </rPh>
    <rPh sb="10" eb="12">
      <t>にゅうりょく</t>
    </rPh>
    <rPh sb="20" eb="21">
      <t>い</t>
    </rPh>
    <phoneticPr fontId="1" type="Hiragana"/>
  </si>
  <si>
    <t>　※基準の解説P18-19を参照</t>
    <rPh sb="2" eb="4">
      <t>きじゅん</t>
    </rPh>
    <rPh sb="5" eb="7">
      <t>かいせつ</t>
    </rPh>
    <rPh sb="14" eb="16">
      <t>さんしょう</t>
    </rPh>
    <phoneticPr fontId="1" type="Hiragana"/>
  </si>
  <si>
    <t>　※小段は１ｍ以上。ただし、樺山保全地区、双子山・西岩尾別・旭・花園保全地区、リゾートゲートウェイ地区
　　は２ｍ以上とし、小段内に樹木を植栽</t>
    <rPh sb="2" eb="4">
      <t>こだん</t>
    </rPh>
    <rPh sb="7" eb="9">
      <t>いじょう</t>
    </rPh>
    <rPh sb="14" eb="16">
      <t>かばやま</t>
    </rPh>
    <rPh sb="16" eb="18">
      <t>ほぜん</t>
    </rPh>
    <rPh sb="18" eb="20">
      <t>ちく</t>
    </rPh>
    <rPh sb="21" eb="24">
      <t>ふたごやま</t>
    </rPh>
    <rPh sb="25" eb="26">
      <t>にし</t>
    </rPh>
    <rPh sb="26" eb="29">
      <t>いわおべつ</t>
    </rPh>
    <rPh sb="30" eb="31">
      <t>あさひ</t>
    </rPh>
    <rPh sb="32" eb="34">
      <t>はなぞの</t>
    </rPh>
    <rPh sb="34" eb="36">
      <t>ほぜん</t>
    </rPh>
    <rPh sb="36" eb="38">
      <t>ちく</t>
    </rPh>
    <rPh sb="49" eb="51">
      <t>ちく</t>
    </rPh>
    <rPh sb="57" eb="59">
      <t>いじょう</t>
    </rPh>
    <rPh sb="62" eb="64">
      <t>こだん</t>
    </rPh>
    <rPh sb="64" eb="65">
      <t>ない</t>
    </rPh>
    <rPh sb="66" eb="68">
      <t>じゅもく</t>
    </rPh>
    <rPh sb="69" eb="71">
      <t>しょくさい</t>
    </rPh>
    <phoneticPr fontId="1" type="Hiragana"/>
  </si>
  <si>
    <t>３　緑化率（１の①または③に該当する場合）</t>
    <rPh sb="2" eb="4">
      <t>りょくか</t>
    </rPh>
    <rPh sb="4" eb="5">
      <t>りつ</t>
    </rPh>
    <rPh sb="14" eb="16">
      <t>がいとう</t>
    </rPh>
    <rPh sb="18" eb="20">
      <t>ばあい</t>
    </rPh>
    <phoneticPr fontId="1" type="Hiragana"/>
  </si>
  <si>
    <t>擁壁①</t>
    <rPh sb="0" eb="2">
      <t>ようへき</t>
    </rPh>
    <phoneticPr fontId="1" type="Hiragana"/>
  </si>
  <si>
    <t>駐車車両の存在を抑えるために、歩道側に緑化等による緩衝スペースを配置する</t>
    <rPh sb="0" eb="2">
      <t>ちゅうしゃ</t>
    </rPh>
    <rPh sb="2" eb="4">
      <t>しゃりょう</t>
    </rPh>
    <rPh sb="5" eb="7">
      <t>そんざい</t>
    </rPh>
    <rPh sb="8" eb="9">
      <t>おさ</t>
    </rPh>
    <rPh sb="15" eb="17">
      <t>ほどう</t>
    </rPh>
    <rPh sb="17" eb="18">
      <t>がわ</t>
    </rPh>
    <rPh sb="19" eb="21">
      <t>りょくか</t>
    </rPh>
    <rPh sb="21" eb="22">
      <t>とう</t>
    </rPh>
    <rPh sb="25" eb="27">
      <t>かんしょう</t>
    </rPh>
    <rPh sb="32" eb="34">
      <t>はいち</t>
    </rPh>
    <phoneticPr fontId="1" type="Hiragana"/>
  </si>
  <si>
    <t>計画緑化率</t>
    <rPh sb="0" eb="2">
      <t>けいかく</t>
    </rPh>
    <rPh sb="2" eb="5">
      <t>りょくかりつ</t>
    </rPh>
    <phoneticPr fontId="1" type="Hiragana"/>
  </si>
  <si>
    <t>擁壁を設置しなければならない理由</t>
    <rPh sb="0" eb="2">
      <t>ようへき</t>
    </rPh>
    <rPh sb="3" eb="5">
      <t>せっち</t>
    </rPh>
    <rPh sb="14" eb="16">
      <t>りゆう</t>
    </rPh>
    <phoneticPr fontId="1" type="Hiragana"/>
  </si>
  <si>
    <t>垂直又は1:0.5未満</t>
    <rPh sb="0" eb="2">
      <t>すいちょく</t>
    </rPh>
    <rPh sb="2" eb="3">
      <t>また</t>
    </rPh>
    <rPh sb="9" eb="11">
      <t>みまん</t>
    </rPh>
    <phoneticPr fontId="1" type="Hiragana"/>
  </si>
  <si>
    <t>敷地内で車両の切り返しができるスペースを確保する</t>
    <rPh sb="0" eb="3">
      <t>しきちない</t>
    </rPh>
    <rPh sb="4" eb="6">
      <t>しゃりょう</t>
    </rPh>
    <rPh sb="7" eb="8">
      <t>き</t>
    </rPh>
    <rPh sb="9" eb="10">
      <t>かえ</t>
    </rPh>
    <rPh sb="20" eb="22">
      <t>かくほ</t>
    </rPh>
    <phoneticPr fontId="1" type="Hiragana"/>
  </si>
  <si>
    <t>表面処理（化粧積みブロックなど）</t>
    <rPh sb="0" eb="2">
      <t>ひょうめん</t>
    </rPh>
    <rPh sb="2" eb="4">
      <t>しょり</t>
    </rPh>
    <phoneticPr fontId="1" type="Hiragana"/>
  </si>
  <si>
    <t>1:0.5以上</t>
    <rPh sb="5" eb="7">
      <t>いじょう</t>
    </rPh>
    <phoneticPr fontId="1" type="Hiragana"/>
  </si>
  <si>
    <t>ドライエリア又は地下駐車場アプローチ等</t>
    <rPh sb="6" eb="7">
      <t>また</t>
    </rPh>
    <rPh sb="8" eb="10">
      <t>ちか</t>
    </rPh>
    <rPh sb="10" eb="13">
      <t>ちゅうしゃじょう</t>
    </rPh>
    <rPh sb="18" eb="19">
      <t>とう</t>
    </rPh>
    <phoneticPr fontId="1" type="Hiragana"/>
  </si>
  <si>
    <t>擁壁の緑化</t>
    <rPh sb="0" eb="2">
      <t>ようへき</t>
    </rPh>
    <rPh sb="3" eb="5">
      <t>りょくか</t>
    </rPh>
    <phoneticPr fontId="1" type="Hiragana"/>
  </si>
  <si>
    <t>擁壁②</t>
    <rPh sb="0" eb="2">
      <t>ようへき</t>
    </rPh>
    <phoneticPr fontId="1" type="Hiragana"/>
  </si>
  <si>
    <t>・緑化率10％未満の地域においては、算定対象外の範囲を明示してください。</t>
    <rPh sb="1" eb="4">
      <t>りょくかりつ</t>
    </rPh>
    <rPh sb="7" eb="9">
      <t>みまん</t>
    </rPh>
    <rPh sb="10" eb="12">
      <t>ちいき</t>
    </rPh>
    <rPh sb="18" eb="20">
      <t>さんてい</t>
    </rPh>
    <rPh sb="20" eb="23">
      <t>たいしょうがい</t>
    </rPh>
    <rPh sb="24" eb="26">
      <t>はんい</t>
    </rPh>
    <rPh sb="27" eb="29">
      <t>めいじ</t>
    </rPh>
    <phoneticPr fontId="1" type="Hiragana"/>
  </si>
  <si>
    <t>水平距離１ｍ以上</t>
    <rPh sb="0" eb="2">
      <t>すいへい</t>
    </rPh>
    <rPh sb="2" eb="4">
      <t>きょり</t>
    </rPh>
    <rPh sb="6" eb="8">
      <t>いじょう</t>
    </rPh>
    <phoneticPr fontId="1" type="Hiragana"/>
  </si>
  <si>
    <t>切土　勾配1:1.5以上</t>
    <rPh sb="0" eb="1">
      <t>き</t>
    </rPh>
    <rPh sb="1" eb="2">
      <t>つち</t>
    </rPh>
    <rPh sb="3" eb="5">
      <t>こうばい</t>
    </rPh>
    <rPh sb="10" eb="12">
      <t>いじょう</t>
    </rPh>
    <phoneticPr fontId="1" type="Hiragana"/>
  </si>
  <si>
    <t>(1)</t>
  </si>
  <si>
    <t>(5)</t>
  </si>
  <si>
    <t>法面の有無→</t>
    <rPh sb="0" eb="2">
      <t>のりめん</t>
    </rPh>
    <rPh sb="3" eb="5">
      <t>うむ</t>
    </rPh>
    <phoneticPr fontId="1" type="Hiragana"/>
  </si>
  <si>
    <t>　有の場合は、以下の法面①～③に該当する法面の数だけ入力</t>
    <rPh sb="1" eb="2">
      <t>あ</t>
    </rPh>
    <rPh sb="3" eb="5">
      <t>ばあい</t>
    </rPh>
    <rPh sb="7" eb="9">
      <t>いか</t>
    </rPh>
    <rPh sb="10" eb="12">
      <t>のりめん</t>
    </rPh>
    <rPh sb="16" eb="18">
      <t>がいとう</t>
    </rPh>
    <rPh sb="20" eb="22">
      <t>のりめん</t>
    </rPh>
    <rPh sb="23" eb="24">
      <t>かず</t>
    </rPh>
    <rPh sb="26" eb="28">
      <t>にゅうりょく</t>
    </rPh>
    <phoneticPr fontId="1" type="Hiragana"/>
  </si>
  <si>
    <t>地上に駐車場を設ける場合は、隣地に対し50cm以上の緩衝用の離れを確保（芝等の緑化を図る）</t>
    <rPh sb="0" eb="2">
      <t>ちじょう</t>
    </rPh>
    <rPh sb="3" eb="6">
      <t>ちゅうしゃじょう</t>
    </rPh>
    <rPh sb="7" eb="8">
      <t>もう</t>
    </rPh>
    <rPh sb="10" eb="12">
      <t>ばあい</t>
    </rPh>
    <rPh sb="14" eb="16">
      <t>りんち</t>
    </rPh>
    <rPh sb="17" eb="18">
      <t>たい</t>
    </rPh>
    <rPh sb="23" eb="25">
      <t>いじょう</t>
    </rPh>
    <rPh sb="26" eb="28">
      <t>かんしょう</t>
    </rPh>
    <rPh sb="28" eb="29">
      <t>よう</t>
    </rPh>
    <rPh sb="30" eb="31">
      <t>はな</t>
    </rPh>
    <rPh sb="33" eb="35">
      <t>かくほ</t>
    </rPh>
    <rPh sb="36" eb="37">
      <t>しば</t>
    </rPh>
    <rPh sb="37" eb="38">
      <t>とう</t>
    </rPh>
    <rPh sb="39" eb="41">
      <t>りょくか</t>
    </rPh>
    <rPh sb="42" eb="43">
      <t>はか</t>
    </rPh>
    <phoneticPr fontId="1" type="Hiragana"/>
  </si>
  <si>
    <t>主要道路からの車の進入口は１箇所にまとめる。２箇所以上となる場合は以下に理由を記載</t>
    <rPh sb="0" eb="2">
      <t>しゅよう</t>
    </rPh>
    <rPh sb="2" eb="4">
      <t>どうろ</t>
    </rPh>
    <rPh sb="7" eb="8">
      <t>くるま</t>
    </rPh>
    <rPh sb="9" eb="11">
      <t>しんにゅう</t>
    </rPh>
    <rPh sb="11" eb="12">
      <t>くち</t>
    </rPh>
    <rPh sb="14" eb="16">
      <t>かしょ</t>
    </rPh>
    <rPh sb="23" eb="25">
      <t>かしょ</t>
    </rPh>
    <rPh sb="25" eb="27">
      <t>いじょう</t>
    </rPh>
    <rPh sb="30" eb="32">
      <t>ばあい</t>
    </rPh>
    <rPh sb="33" eb="35">
      <t>いか</t>
    </rPh>
    <rPh sb="36" eb="38">
      <t>りゆう</t>
    </rPh>
    <rPh sb="39" eb="41">
      <t>きさい</t>
    </rPh>
    <phoneticPr fontId="1" type="Hiragana"/>
  </si>
  <si>
    <t>隣地に対し50cm以上の緩衝用の離れを確保（芝等の緑化を図る）</t>
  </si>
  <si>
    <t>本</t>
    <rPh sb="0" eb="1">
      <t>ほん</t>
    </rPh>
    <phoneticPr fontId="1" type="Hiragana"/>
  </si>
  <si>
    <t>Ⅱ広場等の確保</t>
    <rPh sb="1" eb="3">
      <t>ひろば</t>
    </rPh>
    <rPh sb="3" eb="4">
      <t>とう</t>
    </rPh>
    <rPh sb="5" eb="7">
      <t>かくほ</t>
    </rPh>
    <phoneticPr fontId="1" type="Hiragana"/>
  </si>
  <si>
    <t>駐車場、車路、樹木のある場所は除かれている（緊急車両が止まれるスペースの確保）</t>
    <rPh sb="0" eb="3">
      <t>ちゅうしゃじょう</t>
    </rPh>
    <rPh sb="4" eb="6">
      <t>しゃろ</t>
    </rPh>
    <rPh sb="7" eb="9">
      <t>じゅもく</t>
    </rPh>
    <rPh sb="12" eb="14">
      <t>ばしょ</t>
    </rPh>
    <rPh sb="15" eb="16">
      <t>のぞ</t>
    </rPh>
    <rPh sb="22" eb="24">
      <t>きんきゅう</t>
    </rPh>
    <rPh sb="24" eb="26">
      <t>しゃりょう</t>
    </rPh>
    <rPh sb="27" eb="28">
      <t>と</t>
    </rPh>
    <rPh sb="36" eb="38">
      <t>かくほ</t>
    </rPh>
    <phoneticPr fontId="1" type="Hiragana"/>
  </si>
  <si>
    <t>オープンスペース面積</t>
    <rPh sb="8" eb="10">
      <t>めんせき</t>
    </rPh>
    <phoneticPr fontId="1" type="Hiragana"/>
  </si>
  <si>
    <t>基準緑化率</t>
    <rPh sb="0" eb="2">
      <t>きじゅん</t>
    </rPh>
    <rPh sb="2" eb="5">
      <t>りょくかりつ</t>
    </rPh>
    <phoneticPr fontId="1" type="Hiragana"/>
  </si>
  <si>
    <t>　　樹木のうち、植栽のものは、余白等に計画している植栽の参考写真を表示する。</t>
    <rPh sb="2" eb="4">
      <t>じゅもく</t>
    </rPh>
    <rPh sb="8" eb="10">
      <t>しょくさい</t>
    </rPh>
    <rPh sb="15" eb="17">
      <t>よはく</t>
    </rPh>
    <rPh sb="17" eb="18">
      <t>とう</t>
    </rPh>
    <rPh sb="19" eb="21">
      <t>けいかく</t>
    </rPh>
    <rPh sb="25" eb="27">
      <t>しょくさい</t>
    </rPh>
    <rPh sb="28" eb="30">
      <t>さんこう</t>
    </rPh>
    <rPh sb="30" eb="32">
      <t>しゃしん</t>
    </rPh>
    <rPh sb="33" eb="35">
      <t>ひょうじ</t>
    </rPh>
    <phoneticPr fontId="1" type="Hiragana"/>
  </si>
  <si>
    <t>オープンスペース設置</t>
    <rPh sb="8" eb="10">
      <t>せっち</t>
    </rPh>
    <phoneticPr fontId="1" type="Hiragana"/>
  </si>
  <si>
    <t>Ⅲ緑化の推進</t>
    <rPh sb="1" eb="3">
      <t>りょくか</t>
    </rPh>
    <rPh sb="4" eb="6">
      <t>すいしん</t>
    </rPh>
    <phoneticPr fontId="1" type="Hiragana"/>
  </si>
  <si>
    <t>擁壁④</t>
    <rPh sb="0" eb="2">
      <t>ようへき</t>
    </rPh>
    <phoneticPr fontId="1" type="Hiragana"/>
  </si>
  <si>
    <t>敷地330㎡以上の土地　かつ　農業施設及び農家用施設以外</t>
    <rPh sb="0" eb="2">
      <t>しきち</t>
    </rPh>
    <rPh sb="6" eb="8">
      <t>いじょう</t>
    </rPh>
    <rPh sb="9" eb="11">
      <t>とち</t>
    </rPh>
    <rPh sb="15" eb="17">
      <t>のうぎょう</t>
    </rPh>
    <rPh sb="17" eb="19">
      <t>しせつ</t>
    </rPh>
    <rPh sb="19" eb="20">
      <t>およ</t>
    </rPh>
    <rPh sb="21" eb="23">
      <t>のうか</t>
    </rPh>
    <rPh sb="23" eb="24">
      <t>よう</t>
    </rPh>
    <rPh sb="24" eb="26">
      <t>しせつ</t>
    </rPh>
    <rPh sb="26" eb="28">
      <t>いがい</t>
    </rPh>
    <phoneticPr fontId="1" type="Hiragana"/>
  </si>
  <si>
    <r>
      <t>②緑の配置による緩衝又は修景を施して景観との調和を図る場合は、道路前面に配置</t>
    </r>
    <r>
      <rPr>
        <sz val="10"/>
        <color rgb="FFFF0000"/>
        <rFont val="游ゴシック"/>
      </rPr>
      <t>（「ひらふ坂」は選択不可）</t>
    </r>
    <rPh sb="1" eb="2">
      <t>みどり</t>
    </rPh>
    <rPh sb="3" eb="5">
      <t>はいち</t>
    </rPh>
    <rPh sb="8" eb="10">
      <t>かんしょう</t>
    </rPh>
    <rPh sb="10" eb="11">
      <t>また</t>
    </rPh>
    <rPh sb="12" eb="14">
      <t>しゅうけい</t>
    </rPh>
    <rPh sb="15" eb="16">
      <t>ほどこ</t>
    </rPh>
    <rPh sb="18" eb="20">
      <t>けいかん</t>
    </rPh>
    <rPh sb="22" eb="24">
      <t>ちょうわ</t>
    </rPh>
    <rPh sb="25" eb="26">
      <t>はか</t>
    </rPh>
    <rPh sb="27" eb="29">
      <t>ばあい</t>
    </rPh>
    <rPh sb="31" eb="33">
      <t>どうろ</t>
    </rPh>
    <rPh sb="33" eb="35">
      <t>ぜんめん</t>
    </rPh>
    <rPh sb="36" eb="38">
      <t>はいち</t>
    </rPh>
    <rPh sb="43" eb="44">
      <t>さか</t>
    </rPh>
    <rPh sb="46" eb="48">
      <t>せんたく</t>
    </rPh>
    <rPh sb="48" eb="50">
      <t>ふか</t>
    </rPh>
    <phoneticPr fontId="1" type="Hiragana"/>
  </si>
  <si>
    <t>　有の場合は、以下の擁壁①～④に該当する法面の数だけ入力</t>
    <rPh sb="1" eb="2">
      <t>あ</t>
    </rPh>
    <rPh sb="3" eb="5">
      <t>ばあい</t>
    </rPh>
    <rPh sb="7" eb="9">
      <t>いか</t>
    </rPh>
    <rPh sb="10" eb="12">
      <t>ようへき</t>
    </rPh>
    <rPh sb="16" eb="18">
      <t>がいとう</t>
    </rPh>
    <rPh sb="20" eb="22">
      <t>のりめん</t>
    </rPh>
    <rPh sb="23" eb="24">
      <t>かず</t>
    </rPh>
    <rPh sb="26" eb="28">
      <t>にゅうりょく</t>
    </rPh>
    <phoneticPr fontId="1" type="Hiragana"/>
  </si>
  <si>
    <t>以下に示す行為で必要最小限の盛土か。（いずれかにチェックが付いていること）</t>
  </si>
  <si>
    <t>倶知安町による事前の現況判断に基づき、以下のいずれかにチェック</t>
  </si>
  <si>
    <t>合計</t>
    <rPh sb="0" eb="2">
      <t>ごうけい</t>
    </rPh>
    <phoneticPr fontId="1" type="Hiragana"/>
  </si>
  <si>
    <t>合計換算面積</t>
    <rPh sb="0" eb="2">
      <t>ごうけい</t>
    </rPh>
    <rPh sb="2" eb="4">
      <t>かんさん</t>
    </rPh>
    <rPh sb="4" eb="6">
      <t>めんせき</t>
    </rPh>
    <phoneticPr fontId="1" type="Hiragana"/>
  </si>
  <si>
    <r>
      <t>前面道路加算</t>
    </r>
    <r>
      <rPr>
        <sz val="9"/>
        <color theme="1"/>
        <rFont val="游ゴシック"/>
      </rPr>
      <t>（奥行30％以下の範囲）</t>
    </r>
    <rPh sb="0" eb="2">
      <t>ぜんめん</t>
    </rPh>
    <rPh sb="2" eb="4">
      <t>どうろ</t>
    </rPh>
    <rPh sb="4" eb="6">
      <t>かさん</t>
    </rPh>
    <rPh sb="7" eb="9">
      <t>おくゆ</t>
    </rPh>
    <rPh sb="12" eb="14">
      <t>いか</t>
    </rPh>
    <rPh sb="15" eb="17">
      <t>はんい</t>
    </rPh>
    <phoneticPr fontId="1" type="Hiragana"/>
  </si>
  <si>
    <t>現況樹林地の範囲内は100㎡あたり４本以上の樹木（H≧5m）が植わっていること</t>
    <rPh sb="0" eb="2">
      <t>げんきょう</t>
    </rPh>
    <rPh sb="2" eb="5">
      <t>じゅりんち</t>
    </rPh>
    <rPh sb="6" eb="8">
      <t>はんい</t>
    </rPh>
    <rPh sb="8" eb="9">
      <t>ない</t>
    </rPh>
    <rPh sb="18" eb="19">
      <t>ほん</t>
    </rPh>
    <rPh sb="19" eb="21">
      <t>いじょう</t>
    </rPh>
    <rPh sb="22" eb="24">
      <t>じゅもく</t>
    </rPh>
    <rPh sb="31" eb="32">
      <t>う</t>
    </rPh>
    <phoneticPr fontId="1" type="Hiragana"/>
  </si>
  <si>
    <t>造成樹林地は、３本/100㎡以下の樹木（H≧5m）及び造成によって皆伐した区域において、新たに1.5m以上</t>
    <rPh sb="0" eb="2">
      <t>ぞうせい</t>
    </rPh>
    <rPh sb="2" eb="4">
      <t>じゅりん</t>
    </rPh>
    <rPh sb="4" eb="5">
      <t>ち</t>
    </rPh>
    <rPh sb="8" eb="9">
      <t>ほん</t>
    </rPh>
    <rPh sb="14" eb="16">
      <t>いか</t>
    </rPh>
    <rPh sb="17" eb="19">
      <t>じゅもく</t>
    </rPh>
    <rPh sb="25" eb="26">
      <t>およ</t>
    </rPh>
    <rPh sb="27" eb="29">
      <t>ぞうせい</t>
    </rPh>
    <rPh sb="33" eb="35">
      <t>かいばつ</t>
    </rPh>
    <rPh sb="37" eb="39">
      <t>くいき</t>
    </rPh>
    <rPh sb="44" eb="45">
      <t>あら</t>
    </rPh>
    <rPh sb="51" eb="53">
      <t>いじょう</t>
    </rPh>
    <phoneticPr fontId="1" type="Hiragana"/>
  </si>
  <si>
    <t>「緑化率算定シート」から転記↑</t>
    <rPh sb="1" eb="4">
      <t>りょくかりつ</t>
    </rPh>
    <rPh sb="4" eb="6">
      <t>さんてい</t>
    </rPh>
    <rPh sb="12" eb="14">
      <t>てんき</t>
    </rPh>
    <phoneticPr fontId="1" type="Hiragana"/>
  </si>
  <si>
    <t>を10本以上植栽（造成樹林地がある場合のみチェックを入れる）</t>
    <rPh sb="9" eb="11">
      <t>ぞうせい</t>
    </rPh>
    <rPh sb="11" eb="14">
      <t>じゅりんち</t>
    </rPh>
    <rPh sb="17" eb="19">
      <t>ばあい</t>
    </rPh>
    <rPh sb="26" eb="27">
      <t>い</t>
    </rPh>
    <phoneticPr fontId="1" type="Hiragana"/>
  </si>
  <si>
    <r>
      <t>樹木は在来種とする　</t>
    </r>
    <r>
      <rPr>
        <sz val="7.5"/>
        <color auto="1"/>
        <rFont val="游ゴシック"/>
      </rPr>
      <t>例）イタヤカエデ（町木）、シラカンバ、ミズナラ、ナナカマド、キタコブシ、ハルニレ、シナノキ、ヤチダモ、エゾマツ、トドマツ</t>
    </r>
  </si>
  <si>
    <t>樹林地に対し、倶知安町建築物等に関する指導要綱に規定する外壁後退距離（落雪飛距離）を確保する。</t>
    <rPh sb="0" eb="3">
      <t>じゅりんち</t>
    </rPh>
    <rPh sb="4" eb="5">
      <t>たい</t>
    </rPh>
    <rPh sb="7" eb="11">
      <t>くっちゃんちょう</t>
    </rPh>
    <rPh sb="11" eb="14">
      <t>けんちくぶつ</t>
    </rPh>
    <rPh sb="14" eb="15">
      <t>とう</t>
    </rPh>
    <rPh sb="16" eb="17">
      <t>かん</t>
    </rPh>
    <rPh sb="19" eb="21">
      <t>しどう</t>
    </rPh>
    <rPh sb="21" eb="23">
      <t>ようこう</t>
    </rPh>
    <rPh sb="24" eb="26">
      <t>きてい</t>
    </rPh>
    <rPh sb="28" eb="30">
      <t>がいへき</t>
    </rPh>
    <rPh sb="30" eb="32">
      <t>こうたい</t>
    </rPh>
    <rPh sb="32" eb="34">
      <t>きょり</t>
    </rPh>
    <rPh sb="35" eb="37">
      <t>らくせつ</t>
    </rPh>
    <rPh sb="37" eb="40">
      <t>ひきょり</t>
    </rPh>
    <rPh sb="42" eb="44">
      <t>かくほ</t>
    </rPh>
    <phoneticPr fontId="1" type="Hiragana"/>
  </si>
  <si>
    <r>
      <t>景観地区条例に基づく</t>
    </r>
    <r>
      <rPr>
        <b/>
        <sz val="11"/>
        <color rgb="FFFF0000"/>
        <rFont val="游ゴシック"/>
      </rPr>
      <t>開発行為</t>
    </r>
    <r>
      <rPr>
        <b/>
        <sz val="11"/>
        <color theme="1"/>
        <rFont val="游ゴシック"/>
      </rPr>
      <t>許可申請　チェックシート</t>
    </r>
    <r>
      <rPr>
        <b/>
        <sz val="11"/>
        <color rgb="FFFF0000"/>
        <rFont val="游ゴシック"/>
      </rPr>
      <t>（建築物）</t>
    </r>
    <rPh sb="0" eb="2">
      <t>けいかん</t>
    </rPh>
    <rPh sb="2" eb="4">
      <t>ちく</t>
    </rPh>
    <rPh sb="4" eb="6">
      <t>じょうれい</t>
    </rPh>
    <rPh sb="7" eb="8">
      <t>もと</t>
    </rPh>
    <rPh sb="10" eb="12">
      <t>かいはつ</t>
    </rPh>
    <rPh sb="12" eb="14">
      <t>こうい</t>
    </rPh>
    <rPh sb="14" eb="16">
      <t>きょか</t>
    </rPh>
    <rPh sb="16" eb="18">
      <t>しんせい</t>
    </rPh>
    <rPh sb="27" eb="30">
      <t>けんちくぶつ</t>
    </rPh>
    <phoneticPr fontId="1" type="Hiragana"/>
  </si>
  <si>
    <r>
      <t xml:space="preserve">加算換算面積
</t>
    </r>
    <r>
      <rPr>
        <sz val="8"/>
        <color theme="1"/>
        <rFont val="游ゴシック"/>
      </rPr>
      <t>c=(a-b)×換算率</t>
    </r>
    <rPh sb="0" eb="2">
      <t>かさん</t>
    </rPh>
    <rPh sb="2" eb="4">
      <t>かんさん</t>
    </rPh>
    <rPh sb="4" eb="6">
      <t>めんせき</t>
    </rPh>
    <rPh sb="15" eb="18">
      <t>かんさんりつ</t>
    </rPh>
    <phoneticPr fontId="1" type="Hiragana"/>
  </si>
  <si>
    <t>台</t>
    <rPh sb="0" eb="1">
      <t>だい</t>
    </rPh>
    <phoneticPr fontId="1" type="Hiragana"/>
  </si>
  <si>
    <t>　　車両侵入口を表示すること</t>
    <rPh sb="2" eb="4">
      <t>しゃりょう</t>
    </rPh>
    <rPh sb="4" eb="6">
      <t>しんにゅう</t>
    </rPh>
    <rPh sb="6" eb="7">
      <t>ぐち</t>
    </rPh>
    <rPh sb="8" eb="10">
      <t>ひょうじ</t>
    </rPh>
    <phoneticPr fontId="1" type="Hiragana"/>
  </si>
  <si>
    <t>　　車両の時の軌跡を表示すること（最も厳しいところの軌跡）</t>
    <rPh sb="2" eb="4">
      <t>しゃりょう</t>
    </rPh>
    <rPh sb="5" eb="6">
      <t>じ</t>
    </rPh>
    <rPh sb="7" eb="9">
      <t>きせき</t>
    </rPh>
    <rPh sb="10" eb="12">
      <t>ひょうじ</t>
    </rPh>
    <rPh sb="17" eb="18">
      <t>もっと</t>
    </rPh>
    <rPh sb="19" eb="20">
      <t>きび</t>
    </rPh>
    <rPh sb="26" eb="28">
      <t>きせき</t>
    </rPh>
    <phoneticPr fontId="1" type="Hiragana"/>
  </si>
  <si>
    <t>　　擁壁が有る場合は、展開図及び擁壁のイメージ写真を余白または別紙にて作成すること。</t>
    <rPh sb="2" eb="4">
      <t>ようへき</t>
    </rPh>
    <rPh sb="5" eb="6">
      <t>あ</t>
    </rPh>
    <rPh sb="7" eb="9">
      <t>ばあい</t>
    </rPh>
    <rPh sb="11" eb="14">
      <t>てんかいず</t>
    </rPh>
    <rPh sb="14" eb="15">
      <t>およ</t>
    </rPh>
    <rPh sb="16" eb="18">
      <t>ようへき</t>
    </rPh>
    <rPh sb="23" eb="25">
      <t>しゃしん</t>
    </rPh>
    <rPh sb="26" eb="28">
      <t>よはく</t>
    </rPh>
    <rPh sb="31" eb="33">
      <t>べっし</t>
    </rPh>
    <rPh sb="35" eb="37">
      <t>さくせい</t>
    </rPh>
    <phoneticPr fontId="1" type="Hiragana"/>
  </si>
  <si>
    <t>基準
緑化率</t>
    <rPh sb="0" eb="2">
      <t>きじゅん</t>
    </rPh>
    <rPh sb="3" eb="6">
      <t>りょくかりつ</t>
    </rPh>
    <phoneticPr fontId="1" type="Hiragana"/>
  </si>
  <si>
    <t>緑化率算定シート</t>
    <rPh sb="0" eb="3">
      <t>りょくかりつ</t>
    </rPh>
    <rPh sb="3" eb="5">
      <t>さんてい</t>
    </rPh>
    <phoneticPr fontId="1" type="Hiragana"/>
  </si>
  <si>
    <t>物件の所在地</t>
    <rPh sb="0" eb="2">
      <t>ぶっけん</t>
    </rPh>
    <rPh sb="3" eb="6">
      <t>しょざいち</t>
    </rPh>
    <phoneticPr fontId="1" type="Hiragana"/>
  </si>
  <si>
    <t>計画緑化換算面積</t>
    <rPh sb="0" eb="2">
      <t>けいかく</t>
    </rPh>
    <rPh sb="2" eb="4">
      <t>りょくか</t>
    </rPh>
    <rPh sb="4" eb="6">
      <t>かんさん</t>
    </rPh>
    <rPh sb="6" eb="8">
      <t>めんせき</t>
    </rPh>
    <phoneticPr fontId="1" type="Hiragana"/>
  </si>
  <si>
    <t>・建築の配置図をベースに作成してください。</t>
    <rPh sb="1" eb="3">
      <t>けんちく</t>
    </rPh>
    <rPh sb="4" eb="7">
      <t>はいちず</t>
    </rPh>
    <rPh sb="12" eb="14">
      <t>さくせい</t>
    </rPh>
    <phoneticPr fontId="1" type="Hiragana"/>
  </si>
  <si>
    <t>「石畳」は計画緑化換算面積の合計の80%以内になっているか。計画緑化換算面積の合計の20%以上は前面道路側に「芝生」「花壇」「樹木」等が計画されているか</t>
    <rPh sb="1" eb="3">
      <t>いしだたみ</t>
    </rPh>
    <rPh sb="5" eb="7">
      <t>けいかく</t>
    </rPh>
    <rPh sb="7" eb="9">
      <t>りょくか</t>
    </rPh>
    <rPh sb="9" eb="11">
      <t>かんさん</t>
    </rPh>
    <rPh sb="11" eb="13">
      <t>めんせき</t>
    </rPh>
    <rPh sb="14" eb="16">
      <t>ごうけい</t>
    </rPh>
    <rPh sb="20" eb="22">
      <t>いない</t>
    </rPh>
    <rPh sb="45" eb="47">
      <t>いじょう</t>
    </rPh>
    <rPh sb="48" eb="50">
      <t>ぜんめん</t>
    </rPh>
    <rPh sb="50" eb="52">
      <t>どうろ</t>
    </rPh>
    <rPh sb="52" eb="53">
      <t>がわ</t>
    </rPh>
    <rPh sb="55" eb="57">
      <t>しばふ</t>
    </rPh>
    <rPh sb="59" eb="61">
      <t>かだん</t>
    </rPh>
    <rPh sb="63" eb="65">
      <t>じゅもく</t>
    </rPh>
    <rPh sb="66" eb="67">
      <t>とう</t>
    </rPh>
    <rPh sb="68" eb="70">
      <t>けいかく</t>
    </rPh>
    <phoneticPr fontId="1" type="Hiragana"/>
  </si>
  <si>
    <r>
      <t>　　</t>
    </r>
    <r>
      <rPr>
        <sz val="10"/>
        <color auto="1"/>
        <rFont val="游ゴシック"/>
      </rPr>
      <t>現況の航空写真、地上からの写真を表示）</t>
    </r>
  </si>
  <si>
    <t>緑化ブロックは、製品単位あたりの緑化部分が30%以上であること</t>
    <rPh sb="0" eb="2">
      <t>りょくか</t>
    </rPh>
    <rPh sb="8" eb="10">
      <t>せいひん</t>
    </rPh>
    <rPh sb="10" eb="12">
      <t>たんい</t>
    </rPh>
    <rPh sb="16" eb="18">
      <t>りょくか</t>
    </rPh>
    <rPh sb="18" eb="20">
      <t>ぶぶん</t>
    </rPh>
    <rPh sb="24" eb="26">
      <t>いじょう</t>
    </rPh>
    <phoneticPr fontId="1" type="Hiragana"/>
  </si>
  <si>
    <t>※緑化率10％エリア</t>
    <rPh sb="1" eb="4">
      <t>りょくかりつ</t>
    </rPh>
    <phoneticPr fontId="1" type="Hiragana"/>
  </si>
  <si>
    <t>　前面道路の背面の位置は、換算面積に含めていないか</t>
    <rPh sb="1" eb="3">
      <t>ぜんめん</t>
    </rPh>
    <rPh sb="3" eb="5">
      <t>どうろ</t>
    </rPh>
    <rPh sb="6" eb="8">
      <t>はいめん</t>
    </rPh>
    <rPh sb="9" eb="11">
      <t>いち</t>
    </rPh>
    <rPh sb="13" eb="15">
      <t>かんさん</t>
    </rPh>
    <rPh sb="15" eb="17">
      <t>めんせき</t>
    </rPh>
    <rPh sb="18" eb="19">
      <t>ふく</t>
    </rPh>
    <phoneticPr fontId="1" type="Hiragana"/>
  </si>
  <si>
    <t>・緑化の種類を色分けして、配置範囲を明示してください。</t>
    <rPh sb="1" eb="3">
      <t>りょくか</t>
    </rPh>
    <rPh sb="4" eb="6">
      <t>しゅるい</t>
    </rPh>
    <rPh sb="7" eb="9">
      <t>いろわ</t>
    </rPh>
    <rPh sb="13" eb="15">
      <t>はいち</t>
    </rPh>
    <rPh sb="15" eb="17">
      <t>はんい</t>
    </rPh>
    <rPh sb="18" eb="20">
      <t>めいじ</t>
    </rPh>
    <phoneticPr fontId="1" type="Hiragana"/>
  </si>
  <si>
    <t>・地被緑化においては、種類・面積の２点を明示してください。（「石畳」は仕上げの内容（ｲﾝﾀｰﾛｯｷﾝｸﾞﾌﾞﾛｯｸなど）も記載）</t>
    <rPh sb="1" eb="2">
      <t>ち</t>
    </rPh>
    <rPh sb="2" eb="3">
      <t>ひ</t>
    </rPh>
    <rPh sb="3" eb="5">
      <t>りょくか</t>
    </rPh>
    <rPh sb="11" eb="13">
      <t>しゅるい</t>
    </rPh>
    <rPh sb="14" eb="16">
      <t>めんせき</t>
    </rPh>
    <rPh sb="18" eb="19">
      <t>てん</t>
    </rPh>
    <rPh sb="20" eb="22">
      <t>めいじ</t>
    </rPh>
    <rPh sb="31" eb="33">
      <t>いしだたみ</t>
    </rPh>
    <rPh sb="35" eb="37">
      <t>しあ</t>
    </rPh>
    <rPh sb="39" eb="41">
      <t>ないよう</t>
    </rPh>
    <rPh sb="61" eb="63">
      <t>きさい</t>
    </rPh>
    <phoneticPr fontId="1" type="Hiragana"/>
  </si>
  <si>
    <t>・図面の余白または別紙に、計画している緑化の写真等を種類ごとに表示してください。（種類、樹種又は品名、本数又は面積の３点も表示</t>
    <rPh sb="1" eb="3">
      <t>ずめん</t>
    </rPh>
    <rPh sb="4" eb="6">
      <t>よはく</t>
    </rPh>
    <rPh sb="9" eb="11">
      <t>べっし</t>
    </rPh>
    <rPh sb="13" eb="15">
      <t>けいかく</t>
    </rPh>
    <rPh sb="19" eb="21">
      <t>りょくか</t>
    </rPh>
    <rPh sb="22" eb="24">
      <t>しゃしん</t>
    </rPh>
    <rPh sb="24" eb="25">
      <t>とう</t>
    </rPh>
    <rPh sb="26" eb="28">
      <t>しゅるい</t>
    </rPh>
    <rPh sb="31" eb="33">
      <t>ひょうじ</t>
    </rPh>
    <rPh sb="41" eb="43">
      <t>しゅるい</t>
    </rPh>
    <rPh sb="44" eb="46">
      <t>じゅしゅ</t>
    </rPh>
    <rPh sb="46" eb="47">
      <t>また</t>
    </rPh>
    <rPh sb="48" eb="50">
      <t>ひんめい</t>
    </rPh>
    <rPh sb="51" eb="53">
      <t>ほんすう</t>
    </rPh>
    <rPh sb="53" eb="54">
      <t>また</t>
    </rPh>
    <rPh sb="55" eb="56">
      <t>めん</t>
    </rPh>
    <rPh sb="56" eb="57">
      <t>せき</t>
    </rPh>
    <rPh sb="59" eb="60">
      <t>てん</t>
    </rPh>
    <rPh sb="61" eb="63">
      <t>ひょうじ</t>
    </rPh>
    <phoneticPr fontId="1" type="Hiragana"/>
  </si>
  <si>
    <t>種　　類</t>
    <rPh sb="0" eb="1">
      <t>たね</t>
    </rPh>
    <rPh sb="3" eb="4">
      <t>るい</t>
    </rPh>
    <phoneticPr fontId="1" type="Hiragana"/>
  </si>
  <si>
    <t>中木　　※換５㎡
（2m≦樹高＜4m）</t>
    <rPh sb="0" eb="2">
      <t>ちゅうぼく</t>
    </rPh>
    <phoneticPr fontId="1" type="Hiragana"/>
  </si>
  <si>
    <t>芝生　　　　※換0.8㎡</t>
    <rPh sb="0" eb="2">
      <t>しばふ</t>
    </rPh>
    <phoneticPr fontId="1" type="Hiragana"/>
  </si>
  <si>
    <t>緑化ブロック※換0.4㎡</t>
    <rPh sb="0" eb="2">
      <t>りょくか</t>
    </rPh>
    <phoneticPr fontId="1" type="Hiragana"/>
  </si>
  <si>
    <t>庭石類　　　※換0.2㎡</t>
    <rPh sb="0" eb="1">
      <t>にわ</t>
    </rPh>
    <rPh sb="1" eb="2">
      <t>いし</t>
    </rPh>
    <rPh sb="2" eb="3">
      <t>るい</t>
    </rPh>
    <phoneticPr fontId="1" type="Hiragana"/>
  </si>
  <si>
    <t>池その他　　※換0.2㎡</t>
    <rPh sb="0" eb="1">
      <t>いけ</t>
    </rPh>
    <rPh sb="3" eb="4">
      <t>た</t>
    </rPh>
    <phoneticPr fontId="1" type="Hiragana"/>
  </si>
  <si>
    <t>新規</t>
    <rPh sb="0" eb="2">
      <t>しんき</t>
    </rPh>
    <phoneticPr fontId="1" type="Hiragana"/>
  </si>
  <si>
    <t>計画緑化換算面積の合計</t>
    <rPh sb="0" eb="2">
      <t>けいかく</t>
    </rPh>
    <rPh sb="2" eb="4">
      <t>りょくか</t>
    </rPh>
    <rPh sb="4" eb="6">
      <t>かんさん</t>
    </rPh>
    <rPh sb="6" eb="8">
      <t>めんせき</t>
    </rPh>
    <rPh sb="9" eb="11">
      <t>ごうけい</t>
    </rPh>
    <phoneticPr fontId="1" type="Hiragana"/>
  </si>
  <si>
    <t>地区</t>
    <rPh sb="0" eb="2">
      <t>ちく</t>
    </rPh>
    <phoneticPr fontId="1" type="Hiragana"/>
  </si>
  <si>
    <t>別シートの「緑化率算定シート」を提出する</t>
    <rPh sb="0" eb="1">
      <t>べつ</t>
    </rPh>
    <rPh sb="6" eb="9">
      <t>りょくかりつ</t>
    </rPh>
    <rPh sb="9" eb="11">
      <t>さんてい</t>
    </rPh>
    <rPh sb="16" eb="18">
      <t>ていしゅつ</t>
    </rPh>
    <phoneticPr fontId="1" type="Hiragana"/>
  </si>
  <si>
    <t>計画樹林地率</t>
    <rPh sb="0" eb="2">
      <t>けいかく</t>
    </rPh>
    <rPh sb="2" eb="5">
      <t>じゅりんち</t>
    </rPh>
    <rPh sb="5" eb="6">
      <t>りつ</t>
    </rPh>
    <phoneticPr fontId="1" type="Hiragana"/>
  </si>
  <si>
    <t>%</t>
  </si>
  <si>
    <t>査定面積
Ｂ</t>
    <rPh sb="0" eb="2">
      <t>さてい</t>
    </rPh>
    <rPh sb="2" eb="4">
      <t>めんせき</t>
    </rPh>
    <phoneticPr fontId="1" type="Hiragana"/>
  </si>
  <si>
    <t>計画面積
A</t>
    <rPh sb="0" eb="2">
      <t>けいかく</t>
    </rPh>
    <rPh sb="2" eb="4">
      <t>めんせき</t>
    </rPh>
    <phoneticPr fontId="1" type="Hiragana"/>
  </si>
  <si>
    <t>・算定対象外の中庭等がある場合は、その範囲を明示してください。</t>
    <rPh sb="1" eb="3">
      <t>さんてい</t>
    </rPh>
    <rPh sb="3" eb="6">
      <t>たいしょうがい</t>
    </rPh>
    <rPh sb="7" eb="9">
      <t>なかにわ</t>
    </rPh>
    <rPh sb="9" eb="10">
      <t>とう</t>
    </rPh>
    <rPh sb="13" eb="15">
      <t>ばあい</t>
    </rPh>
    <rPh sb="19" eb="21">
      <t>はんい</t>
    </rPh>
    <rPh sb="22" eb="24">
      <t>めいじ</t>
    </rPh>
    <phoneticPr fontId="1" type="Hiragana"/>
  </si>
  <si>
    <t>▼樹林地率の場合（該当する場合に右にチェックを入れ、以下の項目をチェックする）</t>
    <rPh sb="1" eb="3">
      <t>じゅりん</t>
    </rPh>
    <rPh sb="3" eb="4">
      <t>ち</t>
    </rPh>
    <rPh sb="4" eb="5">
      <t>りつ</t>
    </rPh>
    <rPh sb="6" eb="8">
      <t>ばあい</t>
    </rPh>
    <phoneticPr fontId="1" type="Hiragana"/>
  </si>
  <si>
    <t>伐採・緑化計画図</t>
    <rPh sb="0" eb="2">
      <t>ばっさい</t>
    </rPh>
    <phoneticPr fontId="1" type="Hiragana"/>
  </si>
  <si>
    <t>開発行為等工事主　ア～オ（氏名、郵便番号、住所、電話番号）</t>
    <rPh sb="13" eb="15">
      <t>しめい</t>
    </rPh>
    <rPh sb="16" eb="18">
      <t>ゆうびん</t>
    </rPh>
    <rPh sb="18" eb="20">
      <t>ばんごう</t>
    </rPh>
    <rPh sb="21" eb="23">
      <t>じゅうしょ</t>
    </rPh>
    <rPh sb="24" eb="26">
      <t>でんわ</t>
    </rPh>
    <rPh sb="26" eb="28">
      <t>ばんごう</t>
    </rPh>
    <phoneticPr fontId="1" type="Hiragana"/>
  </si>
  <si>
    <t>森林地域の面積が敷地面積の</t>
  </si>
  <si>
    <t>　※樹林地率の対象となる「森林地域」とは…森林法第５条に規定する地域森林計画対象民有林の範囲</t>
    <rPh sb="2" eb="5">
      <t>じゅりんち</t>
    </rPh>
    <rPh sb="5" eb="6">
      <t>りつ</t>
    </rPh>
    <rPh sb="7" eb="9">
      <t>たいしょう</t>
    </rPh>
    <rPh sb="13" eb="15">
      <t>しんりん</t>
    </rPh>
    <rPh sb="15" eb="17">
      <t>ちいき</t>
    </rPh>
    <rPh sb="21" eb="24">
      <t>しんりんほう</t>
    </rPh>
    <rPh sb="24" eb="25">
      <t>だい</t>
    </rPh>
    <rPh sb="26" eb="27">
      <t>じょう</t>
    </rPh>
    <rPh sb="28" eb="30">
      <t>きてい</t>
    </rPh>
    <rPh sb="32" eb="34">
      <t>ちいき</t>
    </rPh>
    <rPh sb="34" eb="36">
      <t>しんりん</t>
    </rPh>
    <rPh sb="36" eb="38">
      <t>けいかく</t>
    </rPh>
    <rPh sb="38" eb="40">
      <t>たいしょう</t>
    </rPh>
    <rPh sb="40" eb="43">
      <t>みんゆうりん</t>
    </rPh>
    <rPh sb="44" eb="46">
      <t>はんい</t>
    </rPh>
    <phoneticPr fontId="1" type="Hiragana"/>
  </si>
  <si>
    <t>緑化率・樹林地率</t>
    <rPh sb="0" eb="3">
      <t>りょくかりつ</t>
    </rPh>
    <rPh sb="4" eb="7">
      <t>じゅりんち</t>
    </rPh>
    <rPh sb="7" eb="8">
      <t>りつ</t>
    </rPh>
    <phoneticPr fontId="1" type="Hiragana"/>
  </si>
  <si>
    <t>％以上であれば「樹林地率」</t>
    <rPh sb="1" eb="3">
      <t>いじょう</t>
    </rPh>
    <rPh sb="8" eb="11">
      <t>じゅりんち</t>
    </rPh>
    <rPh sb="11" eb="12">
      <t>りつ</t>
    </rPh>
    <phoneticPr fontId="1" type="Hiragana"/>
  </si>
  <si>
    <t>％→</t>
  </si>
  <si>
    <r>
      <t>　　森林地域に一部該当する場合には、森林の現況図を別途作成する</t>
    </r>
    <r>
      <rPr>
        <sz val="10"/>
        <color auto="1"/>
        <rFont val="游ゴシック"/>
      </rPr>
      <t>（森林地域の範囲、森林地域の面積・敷地面積の割合、</t>
    </r>
    <rPh sb="2" eb="4">
      <t>しんりん</t>
    </rPh>
    <rPh sb="4" eb="6">
      <t>ちいき</t>
    </rPh>
    <rPh sb="7" eb="9">
      <t>いちぶ</t>
    </rPh>
    <rPh sb="9" eb="11">
      <t>がいとう</t>
    </rPh>
    <rPh sb="13" eb="15">
      <t>ばあい</t>
    </rPh>
    <phoneticPr fontId="1" type="Hiragana"/>
  </si>
  <si>
    <t>　※敷地境界、道路の端及び建築物の周囲から１ｍ以上</t>
    <rPh sb="2" eb="4">
      <t>しきち</t>
    </rPh>
    <rPh sb="4" eb="6">
      <t>きょうかい</t>
    </rPh>
    <rPh sb="7" eb="9">
      <t>どうろ</t>
    </rPh>
    <rPh sb="10" eb="11">
      <t>はし</t>
    </rPh>
    <rPh sb="11" eb="12">
      <t>およ</t>
    </rPh>
    <rPh sb="13" eb="16">
      <t>けんちくぶつ</t>
    </rPh>
    <rPh sb="17" eb="19">
      <t>しゅうい</t>
    </rPh>
    <rPh sb="23" eb="25">
      <t>いじょう</t>
    </rPh>
    <phoneticPr fontId="1" type="Hiragana"/>
  </si>
  <si>
    <r>
      <t>　　　※1:0.5以上の擁壁で、道路から容易に視認できる位置の場合には</t>
    </r>
    <r>
      <rPr>
        <u/>
        <sz val="11"/>
        <color theme="1"/>
        <rFont val="游ゴシック"/>
      </rPr>
      <t>緑化がわかる展開図・写真</t>
    </r>
    <r>
      <rPr>
        <sz val="11"/>
        <color theme="1"/>
        <rFont val="游ゴシック"/>
      </rPr>
      <t>とすること</t>
    </r>
    <rPh sb="9" eb="11">
      <t>いじょう</t>
    </rPh>
    <rPh sb="12" eb="14">
      <t>ようへき</t>
    </rPh>
    <rPh sb="16" eb="18">
      <t>どうろ</t>
    </rPh>
    <rPh sb="20" eb="22">
      <t>ようい</t>
    </rPh>
    <rPh sb="23" eb="25">
      <t>しにん</t>
    </rPh>
    <rPh sb="28" eb="30">
      <t>いち</t>
    </rPh>
    <rPh sb="31" eb="33">
      <t>ばあい</t>
    </rPh>
    <rPh sb="35" eb="37">
      <t>りょくか</t>
    </rPh>
    <rPh sb="41" eb="44">
      <t>てんかいず</t>
    </rPh>
    <rPh sb="45" eb="47">
      <t>しゃしん</t>
    </rPh>
    <phoneticPr fontId="1" type="Hiragana"/>
  </si>
  <si>
    <t>　　概ね20ｍピッチとし、建物の断面も入れる。また、法面、擁壁の高さ・勾配がわかる断面図も作成する。</t>
    <rPh sb="26" eb="28">
      <t>のりめん</t>
    </rPh>
    <rPh sb="29" eb="31">
      <t>ようへき</t>
    </rPh>
    <rPh sb="32" eb="33">
      <t>たか</t>
    </rPh>
    <rPh sb="35" eb="37">
      <t>こうばい</t>
    </rPh>
    <rPh sb="41" eb="43">
      <t>だんめん</t>
    </rPh>
    <rPh sb="43" eb="44">
      <t>ず</t>
    </rPh>
    <rPh sb="45" eb="47">
      <t>さくせい</t>
    </rPh>
    <phoneticPr fontId="1" type="Hiragana"/>
  </si>
  <si>
    <t>合計換算面積
D=C+c</t>
    <rPh sb="0" eb="2">
      <t>ごうけい</t>
    </rPh>
    <rPh sb="2" eb="4">
      <t>かんさん</t>
    </rPh>
    <rPh sb="4" eb="6">
      <t>めんせき</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</si>
</sst>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_ "/>
    <numFmt numFmtId="177" formatCode="#,##0.0_ "/>
    <numFmt numFmtId="178" formatCode="0.0_ "/>
    <numFmt numFmtId="179" formatCode="0.00_ "/>
    <numFmt numFmtId="180" formatCode="0_ "/>
    <numFmt numFmtId="181" formatCode="#,##0_ "/>
  </numFmts>
  <fonts count="13">
    <font>
      <sz val="11"/>
      <color theme="1"/>
      <name val="游ゴシック"/>
      <family val="3"/>
      <scheme val="minor"/>
    </font>
    <font>
      <sz val="6"/>
      <color auto="1"/>
      <name val="游ゴシック"/>
      <family val="3"/>
    </font>
    <font>
      <b/>
      <sz val="11"/>
      <color theme="1"/>
      <name val="游ゴシック"/>
      <family val="3"/>
      <scheme val="minor"/>
    </font>
    <font>
      <sz val="11"/>
      <color auto="1"/>
      <name val="游ゴシック"/>
      <family val="3"/>
      <scheme val="minor"/>
    </font>
    <font>
      <sz val="11"/>
      <color rgb="FFFF0000"/>
      <name val="游ゴシック"/>
      <family val="3"/>
      <scheme val="minor"/>
    </font>
    <font>
      <sz val="10"/>
      <color theme="1"/>
      <name val="游ゴシック"/>
      <family val="3"/>
      <scheme val="minor"/>
    </font>
    <font>
      <sz val="11"/>
      <color rgb="FF000000"/>
      <name val="游ゴシック"/>
      <family val="3"/>
    </font>
    <font>
      <sz val="10"/>
      <color auto="1"/>
      <name val="游ゴシック"/>
      <family val="3"/>
      <scheme val="minor"/>
    </font>
    <font>
      <b/>
      <sz val="11"/>
      <color auto="1"/>
      <name val="游ゴシック"/>
      <family val="3"/>
      <scheme val="minor"/>
    </font>
    <font>
      <b/>
      <sz val="14"/>
      <color theme="1"/>
      <name val="游ゴシック"/>
      <family val="3"/>
      <scheme val="minor"/>
    </font>
    <font>
      <b/>
      <sz val="10"/>
      <color theme="0"/>
      <name val="游ゴシック"/>
      <family val="3"/>
      <scheme val="minor"/>
    </font>
    <font>
      <b/>
      <sz val="11"/>
      <color rgb="FFFF0000"/>
      <name val="游ゴシック"/>
      <family val="3"/>
      <scheme val="minor"/>
    </font>
    <font>
      <sz val="6"/>
      <color auto="1"/>
      <name val="ＭＳ Ｐゴシック"/>
      <family val="3"/>
    </font>
  </fonts>
  <fills count="10">
    <fill>
      <patternFill patternType="none"/>
    </fill>
    <fill>
      <patternFill patternType="gray125"/>
    </fill>
    <fill>
      <patternFill patternType="solid">
        <fgColor rgb="FFD4F3B5"/>
        <bgColor indexed="64"/>
      </patternFill>
    </fill>
    <fill>
      <patternFill patternType="solid">
        <fgColor rgb="FFFFFFBE"/>
        <bgColor indexed="64"/>
      </patternFill>
    </fill>
    <fill>
      <patternFill patternType="solid">
        <fgColor rgb="FFFFE9FF"/>
        <bgColor indexed="64"/>
      </patternFill>
    </fill>
    <fill>
      <patternFill patternType="solid">
        <fgColor rgb="FF90D7F0"/>
        <bgColor indexed="64"/>
      </patternFill>
    </fill>
    <fill>
      <patternFill patternType="solid">
        <fgColor rgb="FFE9FFE9"/>
        <bgColor indexed="64"/>
      </patternFill>
    </fill>
    <fill>
      <patternFill patternType="solid">
        <fgColor rgb="FFBF92E1"/>
        <bgColor indexed="64"/>
      </patternFill>
    </fill>
    <fill>
      <patternFill patternType="solid">
        <fgColor rgb="FFFF57FF"/>
        <bgColor indexed="64"/>
      </patternFill>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dotted">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63">
    <xf numFmtId="0" fontId="0" fillId="0" borderId="0" xfId="0">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Font="1">
      <alignment vertical="center"/>
    </xf>
    <xf numFmtId="0" fontId="2" fillId="0" borderId="0" xfId="0" applyFont="1" applyBorder="1" applyAlignment="1">
      <alignment horizontal="center" vertical="center"/>
    </xf>
    <xf numFmtId="0" fontId="0" fillId="0" borderId="1" xfId="0" applyFont="1" applyBorder="1" applyAlignment="1">
      <alignment horizontal="center" vertical="center"/>
    </xf>
    <xf numFmtId="0" fontId="2" fillId="0" borderId="0" xfId="0" applyFont="1">
      <alignment vertical="center"/>
    </xf>
    <xf numFmtId="0" fontId="0" fillId="2"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Border="1" applyAlignment="1">
      <alignment horizontal="center" vertical="center"/>
    </xf>
    <xf numFmtId="0" fontId="0" fillId="0" borderId="3" xfId="0" applyBorder="1">
      <alignment vertical="center"/>
    </xf>
    <xf numFmtId="0" fontId="0" fillId="0" borderId="5" xfId="0" applyBorder="1">
      <alignment vertical="center"/>
    </xf>
    <xf numFmtId="0" fontId="0" fillId="0" borderId="4" xfId="0" applyBorder="1">
      <alignment vertical="center"/>
    </xf>
    <xf numFmtId="0" fontId="0" fillId="0" borderId="6" xfId="0" applyBorder="1">
      <alignment vertical="center"/>
    </xf>
    <xf numFmtId="0" fontId="0" fillId="0" borderId="7" xfId="0" applyBorder="1">
      <alignment vertical="center"/>
    </xf>
    <xf numFmtId="0" fontId="2" fillId="0" borderId="8" xfId="0" applyFont="1" applyBorder="1">
      <alignment vertical="center"/>
    </xf>
    <xf numFmtId="0" fontId="0" fillId="0" borderId="2" xfId="0" applyBorder="1" applyAlignment="1">
      <alignment horizontal="left" vertical="center"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7" xfId="0" applyFont="1" applyBorder="1" applyAlignment="1">
      <alignment horizontal="center" vertical="top" wrapText="1"/>
    </xf>
    <xf numFmtId="0" fontId="0" fillId="0" borderId="7" xfId="0" applyFont="1" applyBorder="1" applyAlignment="1">
      <alignment horizontal="center" vertical="center"/>
    </xf>
    <xf numFmtId="0" fontId="0" fillId="0" borderId="7" xfId="0" applyBorder="1" applyAlignment="1">
      <alignment vertical="center"/>
    </xf>
    <xf numFmtId="0" fontId="0" fillId="0" borderId="7" xfId="0" applyBorder="1" applyAlignment="1">
      <alignment horizontal="left" vertical="center" wrapText="1"/>
    </xf>
    <xf numFmtId="0" fontId="0" fillId="0" borderId="7" xfId="0" applyFont="1" applyBorder="1" applyAlignment="1">
      <alignment horizontal="center" vertical="center" wrapText="1"/>
    </xf>
    <xf numFmtId="0" fontId="0" fillId="0" borderId="9" xfId="0" applyFont="1" applyBorder="1" applyAlignment="1">
      <alignment vertical="center"/>
    </xf>
    <xf numFmtId="0" fontId="0" fillId="0" borderId="7" xfId="0" applyFont="1" applyBorder="1" applyAlignment="1">
      <alignment horizontal="left" vertical="center"/>
    </xf>
    <xf numFmtId="0" fontId="0" fillId="0" borderId="5" xfId="0" applyFont="1" applyBorder="1" applyAlignment="1">
      <alignment horizontal="left" vertical="center"/>
    </xf>
    <xf numFmtId="0" fontId="0" fillId="0" borderId="9" xfId="0" applyFont="1" applyBorder="1" applyAlignment="1">
      <alignment horizontal="left" vertical="top" wrapText="1"/>
    </xf>
    <xf numFmtId="0" fontId="0" fillId="0" borderId="4" xfId="0" applyFont="1" applyBorder="1" applyAlignment="1">
      <alignment horizontal="center" vertical="center" shrinkToFit="1"/>
    </xf>
    <xf numFmtId="0" fontId="0" fillId="0" borderId="6" xfId="0"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9" xfId="0" applyFont="1" applyFill="1" applyBorder="1" applyAlignment="1">
      <alignment horizontal="left" vertical="center"/>
    </xf>
    <xf numFmtId="0" fontId="0" fillId="0" borderId="10"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1" xfId="0" applyFont="1" applyBorder="1" applyAlignment="1">
      <alignment horizontal="left" vertical="center"/>
    </xf>
    <xf numFmtId="0" fontId="0" fillId="0" borderId="0" xfId="0" applyFont="1" applyBorder="1" applyAlignment="1">
      <alignment horizontal="left" vertical="center"/>
    </xf>
    <xf numFmtId="0" fontId="0" fillId="3" borderId="12"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Border="1" applyAlignment="1">
      <alignment horizontal="left" vertical="top"/>
    </xf>
    <xf numFmtId="0" fontId="0" fillId="0" borderId="2" xfId="0" applyBorder="1" applyAlignment="1">
      <alignment horizontal="left" vertical="center"/>
    </xf>
    <xf numFmtId="0" fontId="0" fillId="0" borderId="13" xfId="0" applyBorder="1" applyAlignment="1">
      <alignment horizontal="left" vertical="center"/>
    </xf>
    <xf numFmtId="0" fontId="3" fillId="0" borderId="13" xfId="0" applyFont="1" applyFill="1" applyBorder="1" applyAlignment="1">
      <alignment horizontal="left" vertical="center"/>
    </xf>
    <xf numFmtId="0" fontId="3" fillId="0" borderId="1" xfId="0" applyFont="1" applyFill="1" applyBorder="1" applyAlignment="1">
      <alignment horizontal="left" vertical="center"/>
    </xf>
    <xf numFmtId="0" fontId="0" fillId="0" borderId="6" xfId="0" applyFont="1" applyFill="1" applyBorder="1" applyAlignment="1">
      <alignment horizontal="center" vertical="center"/>
    </xf>
    <xf numFmtId="49" fontId="0" fillId="0" borderId="6" xfId="0" applyNumberFormat="1" applyFont="1" applyBorder="1" applyAlignment="1">
      <alignment horizontal="center" vertical="center" shrinkToFit="1"/>
    </xf>
    <xf numFmtId="0" fontId="4" fillId="0" borderId="9" xfId="0" applyFont="1" applyBorder="1" applyAlignment="1">
      <alignment horizontal="left" vertical="center"/>
    </xf>
    <xf numFmtId="0" fontId="0" fillId="0" borderId="2" xfId="0" applyFont="1" applyBorder="1" applyAlignment="1">
      <alignment horizontal="center" vertical="center"/>
    </xf>
    <xf numFmtId="0" fontId="0" fillId="0" borderId="12" xfId="0" applyFont="1" applyBorder="1" applyAlignment="1">
      <alignment horizontal="center" vertical="center"/>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5" xfId="0" applyFont="1" applyBorder="1" applyAlignment="1">
      <alignment horizontal="center" vertical="top" wrapText="1"/>
    </xf>
    <xf numFmtId="0" fontId="0" fillId="0" borderId="15" xfId="0" applyFont="1" applyBorder="1" applyAlignment="1">
      <alignment horizontal="center" vertical="center"/>
    </xf>
    <xf numFmtId="0" fontId="0" fillId="0" borderId="15" xfId="0" applyBorder="1" applyAlignment="1">
      <alignment vertical="center"/>
    </xf>
    <xf numFmtId="0" fontId="0" fillId="0" borderId="15" xfId="0" applyBorder="1" applyAlignment="1">
      <alignment horizontal="left" vertical="center" wrapText="1"/>
    </xf>
    <xf numFmtId="0" fontId="0" fillId="0" borderId="15" xfId="0" applyFont="1" applyBorder="1" applyAlignment="1">
      <alignment horizontal="center" vertical="center" wrapText="1"/>
    </xf>
    <xf numFmtId="0" fontId="0" fillId="0" borderId="16" xfId="0" applyFont="1" applyBorder="1" applyAlignment="1">
      <alignment vertical="center"/>
    </xf>
    <xf numFmtId="0" fontId="0" fillId="0" borderId="15" xfId="0" applyFont="1" applyBorder="1" applyAlignment="1">
      <alignment horizontal="left" vertical="center"/>
    </xf>
    <xf numFmtId="0" fontId="0" fillId="0" borderId="0" xfId="0" applyFont="1" applyBorder="1" applyAlignment="1">
      <alignment horizontal="left" vertical="top" wrapText="1"/>
    </xf>
    <xf numFmtId="0" fontId="0" fillId="0" borderId="16" xfId="0" applyFont="1" applyBorder="1" applyAlignment="1">
      <alignment horizontal="left" vertical="top" wrapText="1"/>
    </xf>
    <xf numFmtId="0" fontId="0" fillId="0" borderId="13" xfId="0" applyBorder="1" applyAlignment="1">
      <alignment horizontal="center" vertical="center"/>
    </xf>
    <xf numFmtId="0" fontId="0" fillId="0" borderId="17" xfId="0" applyFont="1" applyFill="1" applyBorder="1" applyAlignment="1">
      <alignment horizontal="left" vertical="center" wrapText="1"/>
    </xf>
    <xf numFmtId="0" fontId="0" fillId="0" borderId="8" xfId="0" applyFont="1" applyFill="1" applyBorder="1" applyAlignment="1">
      <alignment horizontal="left" vertical="center"/>
    </xf>
    <xf numFmtId="0" fontId="0" fillId="0" borderId="17" xfId="0" applyFont="1" applyFill="1" applyBorder="1" applyAlignment="1">
      <alignment horizontal="center" vertical="center" wrapText="1"/>
    </xf>
    <xf numFmtId="0" fontId="0" fillId="0" borderId="16" xfId="0" applyFont="1" applyFill="1" applyBorder="1" applyAlignment="1">
      <alignment horizontal="center" vertical="center"/>
    </xf>
    <xf numFmtId="0" fontId="0" fillId="0" borderId="16" xfId="0" applyFont="1" applyBorder="1" applyAlignment="1">
      <alignment horizontal="left" vertical="center"/>
    </xf>
    <xf numFmtId="0" fontId="0" fillId="2" borderId="12" xfId="0" applyFont="1" applyFill="1" applyBorder="1" applyAlignment="1">
      <alignment horizontal="center" vertical="center"/>
    </xf>
    <xf numFmtId="0" fontId="0" fillId="0" borderId="12" xfId="0" applyFont="1" applyFill="1" applyBorder="1" applyAlignment="1">
      <alignment horizontal="left" vertical="center"/>
    </xf>
    <xf numFmtId="0" fontId="3" fillId="0" borderId="2" xfId="0" applyFont="1" applyFill="1" applyBorder="1" applyAlignment="1">
      <alignment horizontal="left" vertical="center"/>
    </xf>
    <xf numFmtId="0" fontId="3" fillId="0" borderId="12"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49" fontId="0" fillId="0" borderId="11" xfId="0" applyNumberFormat="1" applyFont="1" applyBorder="1" applyAlignment="1">
      <alignment horizontal="center" vertical="center" shrinkToFit="1"/>
    </xf>
    <xf numFmtId="0" fontId="0" fillId="0" borderId="12" xfId="0" applyFont="1" applyBorder="1" applyAlignment="1">
      <alignment vertical="center"/>
    </xf>
    <xf numFmtId="0" fontId="0" fillId="0" borderId="1" xfId="0" applyBorder="1" applyAlignment="1">
      <alignment horizontal="left" vertical="center" wrapText="1"/>
    </xf>
    <xf numFmtId="0" fontId="0" fillId="0" borderId="6" xfId="0" applyFont="1" applyFill="1" applyBorder="1" applyAlignment="1">
      <alignment horizontal="left" vertical="center" wrapText="1"/>
    </xf>
    <xf numFmtId="0" fontId="5" fillId="0" borderId="9" xfId="0" applyFont="1" applyBorder="1" applyAlignment="1">
      <alignment horizontal="left" vertical="center" wrapText="1"/>
    </xf>
    <xf numFmtId="0" fontId="0"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xf>
    <xf numFmtId="0" fontId="6" fillId="0" borderId="1" xfId="0" applyFont="1" applyBorder="1" applyAlignment="1">
      <alignment horizontal="left" vertical="center"/>
    </xf>
    <xf numFmtId="49" fontId="0" fillId="0" borderId="1" xfId="0" applyNumberFormat="1" applyFont="1" applyBorder="1" applyAlignment="1">
      <alignment vertical="center"/>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1" xfId="0" applyFont="1" applyFill="1" applyBorder="1" applyAlignment="1">
      <alignment vertical="center"/>
    </xf>
    <xf numFmtId="0" fontId="3" fillId="0" borderId="6" xfId="0" applyFont="1" applyFill="1" applyBorder="1" applyAlignment="1">
      <alignment horizontal="left" vertical="center"/>
    </xf>
    <xf numFmtId="49" fontId="0" fillId="0" borderId="2" xfId="0" applyNumberFormat="1" applyBorder="1" applyAlignment="1">
      <alignment horizontal="left" vertical="center" wrapText="1"/>
    </xf>
    <xf numFmtId="0" fontId="0" fillId="4" borderId="1" xfId="0" applyFont="1" applyFill="1" applyBorder="1" applyAlignment="1">
      <alignment horizontal="center" vertical="center"/>
    </xf>
    <xf numFmtId="0" fontId="3" fillId="0" borderId="7" xfId="0" applyFont="1" applyFill="1" applyBorder="1" applyAlignment="1">
      <alignment horizontal="left" vertical="center"/>
    </xf>
    <xf numFmtId="0" fontId="3" fillId="0" borderId="7"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xf>
    <xf numFmtId="49" fontId="3" fillId="0" borderId="7" xfId="0" applyNumberFormat="1" applyFont="1" applyFill="1" applyBorder="1" applyAlignment="1">
      <alignment vertical="center"/>
    </xf>
    <xf numFmtId="0" fontId="0" fillId="0" borderId="7" xfId="0" applyFont="1" applyFill="1" applyBorder="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49" fontId="0" fillId="0" borderId="11" xfId="0" applyNumberFormat="1" applyFont="1" applyBorder="1" applyAlignment="1">
      <alignment horizontal="center" vertical="center"/>
    </xf>
    <xf numFmtId="0" fontId="0" fillId="0" borderId="12" xfId="0"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12" xfId="0" applyFont="1" applyBorder="1" applyAlignment="1">
      <alignment horizontal="center" vertical="center" wrapText="1"/>
    </xf>
    <xf numFmtId="0" fontId="3" fillId="0" borderId="12" xfId="0" applyFont="1" applyFill="1" applyBorder="1" applyAlignment="1">
      <alignment horizontal="left" vertical="center" wrapText="1"/>
    </xf>
    <xf numFmtId="49" fontId="3" fillId="0" borderId="12" xfId="0" applyNumberFormat="1" applyFont="1" applyFill="1" applyBorder="1" applyAlignment="1">
      <alignment horizontal="left" vertical="center"/>
    </xf>
    <xf numFmtId="0" fontId="6" fillId="0" borderId="12" xfId="0" applyFont="1" applyBorder="1" applyAlignment="1">
      <alignment horizontal="left" vertical="center"/>
    </xf>
    <xf numFmtId="49" fontId="0" fillId="0" borderId="12" xfId="0" applyNumberFormat="1" applyFont="1" applyBorder="1" applyAlignment="1">
      <alignment vertical="center"/>
    </xf>
    <xf numFmtId="0" fontId="3" fillId="0" borderId="8"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horizontal="left" vertical="center"/>
    </xf>
    <xf numFmtId="0" fontId="0" fillId="4" borderId="12"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8" xfId="0" applyFont="1" applyFill="1" applyBorder="1" applyAlignment="1">
      <alignment horizontal="left" vertical="center"/>
    </xf>
    <xf numFmtId="0" fontId="3" fillId="0" borderId="8" xfId="0" applyFont="1" applyFill="1" applyBorder="1" applyAlignment="1">
      <alignment vertical="center" wrapText="1"/>
    </xf>
    <xf numFmtId="0" fontId="3" fillId="0" borderId="0" xfId="0" applyFont="1" applyFill="1" applyAlignment="1">
      <alignment vertical="center"/>
    </xf>
    <xf numFmtId="0" fontId="3"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176" fontId="3" fillId="3" borderId="0" xfId="0" applyNumberFormat="1" applyFont="1" applyFill="1" applyBorder="1" applyAlignment="1">
      <alignment horizontal="center" vertical="center"/>
    </xf>
    <xf numFmtId="0" fontId="7" fillId="0" borderId="8" xfId="0" applyFont="1" applyFill="1" applyBorder="1" applyAlignment="1">
      <alignment vertical="center"/>
    </xf>
    <xf numFmtId="0" fontId="7" fillId="0" borderId="11"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3" borderId="0" xfId="0" applyFont="1" applyFill="1" applyBorder="1" applyAlignment="1">
      <alignment horizontal="center" vertical="center"/>
    </xf>
    <xf numFmtId="0" fontId="7" fillId="0" borderId="8" xfId="0" applyFont="1" applyFill="1" applyBorder="1" applyAlignment="1">
      <alignment horizontal="center" vertical="center"/>
    </xf>
    <xf numFmtId="0" fontId="8" fillId="4" borderId="0" xfId="0" applyFont="1" applyFill="1" applyBorder="1" applyAlignment="1">
      <alignment vertical="center"/>
    </xf>
    <xf numFmtId="0" fontId="8" fillId="4" borderId="11" xfId="0" applyFont="1" applyFill="1" applyBorder="1" applyAlignment="1">
      <alignment vertical="center"/>
    </xf>
    <xf numFmtId="176" fontId="3" fillId="5" borderId="0" xfId="0" applyNumberFormat="1" applyFont="1" applyFill="1" applyBorder="1" applyAlignment="1">
      <alignment horizontal="center" vertical="center"/>
    </xf>
    <xf numFmtId="0" fontId="4" fillId="0" borderId="0" xfId="0" applyFont="1" applyBorder="1" applyAlignment="1">
      <alignment horizontal="left" vertical="center"/>
    </xf>
    <xf numFmtId="0" fontId="3" fillId="3" borderId="0" xfId="0" applyFont="1" applyFill="1" applyBorder="1" applyAlignment="1">
      <alignment horizontal="center" vertical="center" wrapText="1"/>
    </xf>
    <xf numFmtId="0" fontId="4" fillId="0" borderId="11" xfId="0" applyFont="1" applyBorder="1" applyAlignment="1">
      <alignment vertical="center"/>
    </xf>
    <xf numFmtId="0" fontId="3" fillId="3" borderId="0" xfId="0" applyFont="1" applyFill="1" applyBorder="1" applyAlignment="1">
      <alignment horizontal="center" vertical="center"/>
    </xf>
    <xf numFmtId="176" fontId="3" fillId="3" borderId="0" xfId="0" applyNumberFormat="1" applyFont="1" applyFill="1" applyBorder="1" applyAlignment="1">
      <alignment horizontal="right" vertical="center" shrinkToFit="1"/>
    </xf>
    <xf numFmtId="0" fontId="0" fillId="0" borderId="11" xfId="0" applyFont="1" applyFill="1" applyBorder="1">
      <alignment vertical="center"/>
    </xf>
    <xf numFmtId="0" fontId="3" fillId="5" borderId="0" xfId="0" applyNumberFormat="1" applyFont="1" applyFill="1" applyBorder="1" applyAlignment="1">
      <alignment horizontal="center" vertical="center" shrinkToFit="1"/>
    </xf>
    <xf numFmtId="0" fontId="3" fillId="0" borderId="18" xfId="0" applyFont="1" applyFill="1" applyBorder="1" applyAlignment="1">
      <alignment horizontal="left" vertical="center"/>
    </xf>
    <xf numFmtId="0" fontId="0" fillId="0" borderId="18" xfId="0" applyFont="1" applyFill="1" applyBorder="1">
      <alignment vertical="center"/>
    </xf>
    <xf numFmtId="0" fontId="7" fillId="0" borderId="18" xfId="0" applyFont="1" applyFill="1" applyBorder="1" applyAlignment="1">
      <alignment vertical="center"/>
    </xf>
    <xf numFmtId="0" fontId="0" fillId="0" borderId="11" xfId="0" applyFont="1" applyFill="1" applyBorder="1" applyAlignment="1">
      <alignment horizontal="right" vertical="center"/>
    </xf>
    <xf numFmtId="0" fontId="0" fillId="3" borderId="13" xfId="0" applyFont="1" applyFill="1" applyBorder="1" applyAlignment="1">
      <alignment horizontal="center" vertical="center"/>
    </xf>
    <xf numFmtId="0" fontId="0" fillId="0" borderId="12" xfId="0" applyFont="1" applyBorder="1" applyAlignment="1">
      <alignment horizontal="center" vertical="center" shrinkToFit="1"/>
    </xf>
    <xf numFmtId="0" fontId="0" fillId="5" borderId="0" xfId="0" applyFont="1" applyFill="1" applyBorder="1" applyAlignment="1">
      <alignment horizontal="right" vertical="center" shrinkToFit="1"/>
    </xf>
    <xf numFmtId="176" fontId="3" fillId="3" borderId="0" xfId="0" applyNumberFormat="1" applyFont="1" applyFill="1" applyBorder="1" applyAlignment="1">
      <alignment horizontal="right" vertical="center"/>
    </xf>
    <xf numFmtId="0" fontId="0" fillId="5" borderId="11"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3" fillId="0" borderId="19" xfId="0" applyFont="1" applyFill="1" applyBorder="1" applyAlignment="1">
      <alignment horizontal="left" vertical="center"/>
    </xf>
    <xf numFmtId="0" fontId="7" fillId="0" borderId="19" xfId="0" applyFont="1" applyFill="1" applyBorder="1" applyAlignment="1">
      <alignment horizontal="left" vertical="center"/>
    </xf>
    <xf numFmtId="177" fontId="3" fillId="0" borderId="0" xfId="0" applyNumberFormat="1" applyFont="1" applyFill="1" applyBorder="1" applyAlignment="1">
      <alignment vertical="center" shrinkToFit="1"/>
    </xf>
    <xf numFmtId="177" fontId="3" fillId="3" borderId="8" xfId="0" applyNumberFormat="1" applyFont="1" applyFill="1" applyBorder="1" applyAlignment="1">
      <alignment horizontal="center" vertical="center" shrinkToFit="1"/>
    </xf>
    <xf numFmtId="178" fontId="2" fillId="5" borderId="0" xfId="0" applyNumberFormat="1" applyFont="1" applyFill="1" applyBorder="1" applyAlignment="1">
      <alignment horizontal="right" vertical="center" shrinkToFit="1"/>
    </xf>
    <xf numFmtId="0" fontId="3" fillId="5" borderId="8" xfId="0" applyFont="1" applyFill="1" applyBorder="1" applyAlignment="1">
      <alignment horizontal="center" vertical="center"/>
    </xf>
    <xf numFmtId="176" fontId="3" fillId="5" borderId="0" xfId="0" applyNumberFormat="1" applyFont="1" applyFill="1" applyBorder="1" applyAlignment="1">
      <alignment horizontal="right" vertical="center"/>
    </xf>
    <xf numFmtId="177" fontId="3" fillId="5" borderId="0" xfId="0" applyNumberFormat="1" applyFont="1" applyFill="1" applyBorder="1" applyAlignment="1">
      <alignment horizontal="right" vertical="center"/>
    </xf>
    <xf numFmtId="0" fontId="3" fillId="5" borderId="0" xfId="0" applyFont="1" applyFill="1" applyBorder="1" applyAlignment="1">
      <alignment horizontal="right" vertical="center"/>
    </xf>
    <xf numFmtId="0" fontId="0" fillId="2" borderId="13" xfId="0" applyFont="1" applyFill="1" applyBorder="1" applyAlignment="1">
      <alignment horizontal="center" vertical="center"/>
    </xf>
    <xf numFmtId="0" fontId="0" fillId="0" borderId="13" xfId="0" applyFont="1" applyBorder="1" applyAlignment="1">
      <alignment vertical="center"/>
    </xf>
    <xf numFmtId="0" fontId="0" fillId="0" borderId="13" xfId="0" applyBorder="1" applyAlignment="1">
      <alignment horizontal="left" vertical="center" wrapText="1"/>
    </xf>
    <xf numFmtId="0" fontId="0" fillId="0" borderId="14" xfId="0" applyFont="1" applyFill="1" applyBorder="1" applyAlignment="1">
      <alignment horizontal="left" vertical="center" wrapText="1"/>
    </xf>
    <xf numFmtId="0" fontId="0" fillId="0" borderId="13" xfId="0" applyFont="1" applyBorder="1" applyAlignment="1">
      <alignment horizontal="center" vertical="center" wrapText="1"/>
    </xf>
    <xf numFmtId="0" fontId="3" fillId="0" borderId="13" xfId="0" applyFont="1" applyFill="1" applyBorder="1" applyAlignment="1">
      <alignment horizontal="left" vertical="center" wrapText="1"/>
    </xf>
    <xf numFmtId="0" fontId="6" fillId="0" borderId="13" xfId="0" applyFont="1" applyBorder="1" applyAlignment="1">
      <alignment horizontal="left" vertical="center"/>
    </xf>
    <xf numFmtId="0" fontId="0" fillId="0" borderId="8" xfId="0" applyBorder="1">
      <alignment vertical="center"/>
    </xf>
    <xf numFmtId="0" fontId="0" fillId="4" borderId="16" xfId="0" applyFont="1" applyFill="1" applyBorder="1" applyAlignment="1">
      <alignment horizontal="center" vertical="center" shrinkToFit="1"/>
    </xf>
    <xf numFmtId="0" fontId="3" fillId="0" borderId="14" xfId="0" applyFont="1" applyFill="1" applyBorder="1" applyAlignment="1">
      <alignment horizontal="left" vertical="center"/>
    </xf>
    <xf numFmtId="0" fontId="4" fillId="0" borderId="15" xfId="0" applyFont="1" applyBorder="1" applyAlignment="1">
      <alignment horizontal="left" vertical="center"/>
    </xf>
    <xf numFmtId="0" fontId="3" fillId="3" borderId="15"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xf>
    <xf numFmtId="0" fontId="7" fillId="0" borderId="15" xfId="0" applyFont="1" applyFill="1" applyBorder="1" applyAlignment="1">
      <alignment vertical="center"/>
    </xf>
    <xf numFmtId="0" fontId="7" fillId="0" borderId="15" xfId="0" applyFont="1" applyFill="1" applyBorder="1" applyAlignment="1">
      <alignment horizontal="left" vertical="top" wrapText="1"/>
    </xf>
    <xf numFmtId="0" fontId="7" fillId="0" borderId="16" xfId="0" applyFont="1" applyFill="1" applyBorder="1" applyAlignment="1">
      <alignment horizontal="left" vertical="top" wrapText="1"/>
    </xf>
    <xf numFmtId="0" fontId="3" fillId="0" borderId="14" xfId="0" applyFont="1" applyFill="1" applyBorder="1" applyAlignment="1">
      <alignment vertical="center"/>
    </xf>
    <xf numFmtId="0" fontId="3" fillId="3" borderId="15" xfId="0" applyFont="1" applyFill="1" applyBorder="1" applyAlignment="1">
      <alignment horizontal="center" vertical="center"/>
    </xf>
    <xf numFmtId="0" fontId="3" fillId="0" borderId="16" xfId="0" applyFont="1" applyFill="1" applyBorder="1" applyAlignment="1">
      <alignment vertical="center"/>
    </xf>
    <xf numFmtId="0" fontId="7" fillId="3" borderId="15" xfId="0" applyFont="1" applyFill="1" applyBorder="1" applyAlignment="1">
      <alignment horizontal="center" vertical="center"/>
    </xf>
    <xf numFmtId="0" fontId="7" fillId="0" borderId="16" xfId="0" applyFont="1" applyFill="1" applyBorder="1" applyAlignment="1">
      <alignment horizontal="center" vertical="center"/>
    </xf>
    <xf numFmtId="0" fontId="0" fillId="0" borderId="2" xfId="0" applyBorder="1">
      <alignment vertical="center"/>
    </xf>
    <xf numFmtId="0" fontId="0" fillId="0" borderId="2" xfId="0" applyFill="1" applyBorder="1">
      <alignment vertical="center"/>
    </xf>
    <xf numFmtId="0" fontId="0" fillId="0" borderId="3" xfId="0" applyFont="1" applyBorder="1">
      <alignment vertical="center"/>
    </xf>
    <xf numFmtId="0" fontId="0" fillId="0" borderId="4" xfId="0" applyFont="1" applyBorder="1">
      <alignment vertical="center"/>
    </xf>
    <xf numFmtId="0" fontId="0" fillId="0" borderId="5" xfId="0" applyFont="1" applyFill="1" applyBorder="1">
      <alignment vertical="center"/>
    </xf>
    <xf numFmtId="0" fontId="3" fillId="0" borderId="5" xfId="0" applyFont="1" applyFill="1" applyBorder="1" applyAlignment="1">
      <alignment vertical="center"/>
    </xf>
    <xf numFmtId="0" fontId="0" fillId="0" borderId="5" xfId="0" applyBorder="1" applyAlignment="1">
      <alignment horizontal="center" vertical="center" shrinkToFit="1"/>
    </xf>
    <xf numFmtId="0" fontId="0" fillId="0" borderId="2" xfId="0" applyBorder="1" applyAlignment="1">
      <alignment vertical="center" wrapText="1"/>
    </xf>
    <xf numFmtId="0" fontId="0" fillId="0" borderId="2" xfId="0" applyBorder="1" applyAlignment="1">
      <alignment horizontal="center" vertical="center" shrinkToFit="1"/>
    </xf>
    <xf numFmtId="0" fontId="0" fillId="0" borderId="0" xfId="0" applyAlignment="1">
      <alignment vertical="center" shrinkToFit="1"/>
    </xf>
    <xf numFmtId="176" fontId="0" fillId="0" borderId="0" xfId="0" applyNumberFormat="1" applyFont="1" applyAlignment="1">
      <alignment horizontal="center" vertical="center" shrinkToFit="1"/>
    </xf>
    <xf numFmtId="0" fontId="5" fillId="0" borderId="0" xfId="0" applyFont="1">
      <alignment vertical="center"/>
    </xf>
    <xf numFmtId="0" fontId="9" fillId="0" borderId="0" xfId="0" applyFont="1" applyBorder="1" applyAlignment="1">
      <alignment horizontal="center" vertical="center"/>
    </xf>
    <xf numFmtId="0" fontId="5" fillId="6" borderId="6" xfId="0" applyFont="1" applyFill="1" applyBorder="1" applyAlignment="1">
      <alignment horizontal="center" vertical="center"/>
    </xf>
    <xf numFmtId="0" fontId="5" fillId="6" borderId="9" xfId="0" applyFont="1" applyFill="1" applyBorder="1" applyAlignment="1">
      <alignment horizontal="center" vertical="center"/>
    </xf>
    <xf numFmtId="0" fontId="0" fillId="0" borderId="2" xfId="0" applyBorder="1" applyAlignment="1">
      <alignment horizontal="center" vertical="center" textRotation="255"/>
    </xf>
    <xf numFmtId="0" fontId="10" fillId="7" borderId="0" xfId="0" applyFont="1" applyFill="1" applyBorder="1" applyAlignment="1">
      <alignment horizontal="left" vertical="center"/>
    </xf>
    <xf numFmtId="0" fontId="10" fillId="8" borderId="0" xfId="0" applyFont="1" applyFill="1" applyBorder="1" applyAlignment="1">
      <alignment horizontal="left" vertical="center" shrinkToFit="1"/>
    </xf>
    <xf numFmtId="0" fontId="5" fillId="6" borderId="14" xfId="0" applyFont="1" applyFill="1" applyBorder="1" applyAlignment="1">
      <alignment horizontal="center" vertical="center"/>
    </xf>
    <xf numFmtId="0" fontId="5" fillId="6" borderId="16"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Alignment="1">
      <alignment horizontal="left" vertical="center"/>
    </xf>
    <xf numFmtId="0" fontId="5" fillId="0" borderId="0" xfId="0" applyFont="1" applyBorder="1" applyAlignment="1">
      <alignment horizontal="center" vertical="center"/>
    </xf>
    <xf numFmtId="0" fontId="9" fillId="3" borderId="8"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8" xfId="0" applyFont="1" applyFill="1" applyBorder="1" applyAlignment="1">
      <alignment horizontal="center" vertical="center"/>
    </xf>
    <xf numFmtId="0" fontId="0" fillId="0" borderId="14" xfId="0" applyFont="1" applyFill="1" applyBorder="1" applyAlignment="1">
      <alignment horizontal="left" vertical="center"/>
    </xf>
    <xf numFmtId="0" fontId="0" fillId="5" borderId="2" xfId="0" applyFont="1" applyFill="1" applyBorder="1" applyAlignment="1">
      <alignment horizontal="center" vertical="center"/>
    </xf>
    <xf numFmtId="179" fontId="0" fillId="3" borderId="2" xfId="0" applyNumberFormat="1" applyFill="1" applyBorder="1" applyAlignment="1">
      <alignment horizontal="right" vertical="center"/>
    </xf>
    <xf numFmtId="0" fontId="5" fillId="7" borderId="0" xfId="0" applyFont="1" applyFill="1">
      <alignment vertical="center"/>
    </xf>
    <xf numFmtId="0" fontId="5" fillId="8" borderId="0" xfId="0" applyFont="1" applyFill="1">
      <alignment vertical="center"/>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xf>
    <xf numFmtId="0" fontId="0" fillId="3" borderId="1" xfId="0" applyFont="1" applyFill="1" applyBorder="1" applyAlignment="1">
      <alignment vertical="center"/>
    </xf>
    <xf numFmtId="176" fontId="0" fillId="3" borderId="2" xfId="0" applyNumberFormat="1" applyFont="1" applyFill="1" applyBorder="1" applyAlignment="1">
      <alignment horizontal="right" vertical="center"/>
    </xf>
    <xf numFmtId="0" fontId="5" fillId="7" borderId="0" xfId="0" applyFont="1" applyFill="1" applyAlignment="1">
      <alignment horizontal="center" vertical="center"/>
    </xf>
    <xf numFmtId="0" fontId="5" fillId="0" borderId="0" xfId="0" applyFont="1" applyAlignment="1">
      <alignment horizontal="center" vertical="center"/>
    </xf>
    <xf numFmtId="0" fontId="5" fillId="8" borderId="0" xfId="0" applyFont="1" applyFill="1" applyAlignment="1">
      <alignment horizontal="center" vertical="center"/>
    </xf>
    <xf numFmtId="0" fontId="0" fillId="9" borderId="12" xfId="0" applyFont="1" applyFill="1" applyBorder="1" applyAlignment="1">
      <alignment horizontal="center" vertical="center"/>
    </xf>
    <xf numFmtId="176" fontId="0" fillId="3" borderId="1" xfId="0" applyNumberFormat="1" applyFont="1" applyFill="1" applyBorder="1" applyAlignment="1">
      <alignment horizontal="right" vertical="center"/>
    </xf>
    <xf numFmtId="0" fontId="0" fillId="5" borderId="12" xfId="0" applyFont="1" applyFill="1" applyBorder="1" applyAlignment="1">
      <alignment vertical="center" shrinkToFit="1"/>
    </xf>
    <xf numFmtId="176" fontId="0" fillId="3" borderId="1" xfId="0" applyNumberFormat="1" applyFont="1" applyFill="1" applyBorder="1" applyAlignment="1">
      <alignment vertical="center" shrinkToFit="1"/>
    </xf>
    <xf numFmtId="0" fontId="5" fillId="7" borderId="0" xfId="0" applyFont="1" applyFill="1" applyAlignment="1">
      <alignment vertical="center" shrinkToFit="1"/>
    </xf>
    <xf numFmtId="0" fontId="5" fillId="0" borderId="0" xfId="0" applyFont="1" applyAlignment="1">
      <alignment vertical="center" shrinkToFit="1"/>
    </xf>
    <xf numFmtId="0" fontId="5" fillId="8" borderId="0" xfId="0" applyFont="1" applyFill="1" applyAlignment="1">
      <alignment vertical="center" shrinkToFit="1"/>
    </xf>
    <xf numFmtId="176" fontId="0" fillId="5" borderId="1" xfId="0" applyNumberFormat="1" applyFill="1" applyBorder="1" applyAlignment="1">
      <alignment vertical="center" shrinkToFit="1"/>
    </xf>
    <xf numFmtId="176" fontId="5" fillId="7" borderId="0" xfId="0" applyNumberFormat="1" applyFont="1" applyFill="1" applyAlignment="1">
      <alignment horizontal="center" vertical="center" shrinkToFit="1"/>
    </xf>
    <xf numFmtId="176" fontId="5" fillId="0" borderId="0" xfId="0" applyNumberFormat="1" applyFont="1" applyAlignment="1">
      <alignment horizontal="center" vertical="center" shrinkToFit="1"/>
    </xf>
    <xf numFmtId="176" fontId="5" fillId="8" borderId="0" xfId="0" applyNumberFormat="1" applyFont="1" applyFill="1" applyAlignment="1">
      <alignment horizontal="center" vertical="center" shrinkToFit="1"/>
    </xf>
    <xf numFmtId="0" fontId="0" fillId="5" borderId="1" xfId="0" applyFont="1" applyFill="1" applyBorder="1" applyAlignment="1">
      <alignment horizontal="center" vertical="center"/>
    </xf>
    <xf numFmtId="179" fontId="0" fillId="3" borderId="1" xfId="0" applyNumberFormat="1" applyFill="1" applyBorder="1" applyAlignment="1">
      <alignment horizontal="right" vertical="center"/>
    </xf>
    <xf numFmtId="0" fontId="0" fillId="3" borderId="1" xfId="0" applyFill="1" applyBorder="1">
      <alignment vertical="center"/>
    </xf>
    <xf numFmtId="0" fontId="2" fillId="0" borderId="20" xfId="0" applyFont="1" applyBorder="1" applyAlignment="1">
      <alignment horizontal="center" vertical="center"/>
    </xf>
    <xf numFmtId="0" fontId="2" fillId="0" borderId="0" xfId="0" applyFont="1" applyAlignment="1">
      <alignment horizontal="center" vertical="center"/>
    </xf>
    <xf numFmtId="176" fontId="0" fillId="3" borderId="12" xfId="0" applyNumberFormat="1" applyFont="1" applyFill="1" applyBorder="1" applyAlignment="1">
      <alignment horizontal="right" vertical="center"/>
    </xf>
    <xf numFmtId="0" fontId="2" fillId="0" borderId="21" xfId="0" applyFont="1" applyBorder="1" applyAlignment="1">
      <alignment horizontal="center" vertical="center"/>
    </xf>
    <xf numFmtId="0" fontId="0" fillId="5" borderId="12" xfId="0" applyFont="1" applyFill="1" applyBorder="1">
      <alignment vertical="center"/>
    </xf>
    <xf numFmtId="0" fontId="0" fillId="0" borderId="14" xfId="0" applyFont="1" applyBorder="1" applyAlignment="1">
      <alignment horizontal="center" vertical="center"/>
    </xf>
    <xf numFmtId="0" fontId="0" fillId="6" borderId="2" xfId="0" applyFill="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5" fillId="6" borderId="1" xfId="0" applyFont="1" applyFill="1" applyBorder="1" applyAlignment="1">
      <alignment horizontal="center" vertical="center" wrapText="1"/>
    </xf>
    <xf numFmtId="176" fontId="0" fillId="3" borderId="12" xfId="0" applyNumberFormat="1" applyFont="1" applyFill="1" applyBorder="1" applyAlignment="1">
      <alignment horizontal="right" vertical="center" shrinkToFit="1"/>
    </xf>
    <xf numFmtId="176" fontId="0" fillId="3" borderId="11" xfId="0" applyNumberFormat="1" applyFont="1" applyFill="1" applyBorder="1" applyAlignment="1">
      <alignment horizontal="right" vertical="center" shrinkToFit="1"/>
    </xf>
    <xf numFmtId="0" fontId="2" fillId="0" borderId="24" xfId="0" applyFont="1" applyBorder="1" applyAlignment="1">
      <alignment horizontal="center" vertical="center"/>
    </xf>
    <xf numFmtId="0" fontId="5" fillId="6" borderId="13" xfId="0" applyFont="1" applyFill="1" applyBorder="1" applyAlignment="1">
      <alignment horizontal="center" vertical="center"/>
    </xf>
    <xf numFmtId="177" fontId="0" fillId="5" borderId="25" xfId="0" applyNumberFormat="1" applyFont="1" applyFill="1" applyBorder="1" applyAlignment="1">
      <alignment vertical="center" shrinkToFit="1"/>
    </xf>
    <xf numFmtId="0" fontId="0" fillId="5" borderId="6" xfId="0" applyNumberFormat="1" applyFill="1" applyBorder="1">
      <alignment vertical="center"/>
    </xf>
    <xf numFmtId="178" fontId="2" fillId="5" borderId="22" xfId="0" applyNumberFormat="1" applyFont="1" applyFill="1" applyBorder="1">
      <alignment vertical="center"/>
    </xf>
    <xf numFmtId="0" fontId="11" fillId="5" borderId="24" xfId="0" applyFont="1" applyFill="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1" fillId="5" borderId="26" xfId="0" applyFont="1" applyFill="1" applyBorder="1" applyAlignment="1">
      <alignment horizontal="center" vertical="center"/>
    </xf>
    <xf numFmtId="180" fontId="0" fillId="0" borderId="0" xfId="0" applyNumberFormat="1">
      <alignment vertical="center"/>
    </xf>
    <xf numFmtId="0" fontId="0" fillId="0" borderId="3" xfId="0" applyBorder="1" applyAlignment="1">
      <alignment vertical="center" wrapText="1"/>
    </xf>
    <xf numFmtId="180" fontId="0" fillId="0" borderId="2" xfId="0" applyNumberFormat="1" applyFont="1" applyBorder="1" applyAlignment="1">
      <alignment vertical="center" wrapText="1"/>
    </xf>
    <xf numFmtId="0" fontId="0" fillId="0" borderId="2" xfId="0" quotePrefix="1" applyBorder="1" applyAlignment="1">
      <alignment horizontal="center" vertical="center" wrapText="1"/>
    </xf>
    <xf numFmtId="181" fontId="0" fillId="0" borderId="0" xfId="0" applyNumberFormat="1">
      <alignment vertical="center"/>
    </xf>
    <xf numFmtId="180" fontId="0" fillId="0" borderId="2" xfId="0" applyNumberFormat="1" applyBorder="1">
      <alignment vertical="center"/>
    </xf>
  </cellXfs>
  <cellStyles count="1">
    <cellStyle name="標準" xfId="0" builtinId="0"/>
  </cellStyles>
  <tableStyles count="0" defaultTableStyle="TableStyleMedium2" defaultPivotStyle="PivotStyleLight16"/>
  <colors>
    <mruColors>
      <color rgb="FFFFE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120</xdr:row>
      <xdr:rowOff>224790</xdr:rowOff>
    </xdr:from>
    <xdr:to xmlns:xdr="http://schemas.openxmlformats.org/drawingml/2006/spreadsheetDrawing">
      <xdr:col>4</xdr:col>
      <xdr:colOff>19050</xdr:colOff>
      <xdr:row>131</xdr:row>
      <xdr:rowOff>198120</xdr:rowOff>
    </xdr:to>
    <xdr:sp macro="" textlink="">
      <xdr:nvSpPr>
        <xdr:cNvPr id="3895" name="テキスト 3122"/>
        <xdr:cNvSpPr txBox="1"/>
      </xdr:nvSpPr>
      <xdr:spPr>
        <a:xfrm>
          <a:off x="1076325" y="28799790"/>
          <a:ext cx="342900" cy="25927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1000"/>
            <a:t>いずれかにチェックを入れる</a:t>
          </a: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5</xdr:row>
          <xdr:rowOff>29210</xdr:rowOff>
        </xdr:from>
        <xdr:to xmlns:xdr="http://schemas.openxmlformats.org/drawingml/2006/spreadsheetDrawing">
          <xdr:col>35</xdr:col>
          <xdr:colOff>0</xdr:colOff>
          <xdr:row>6</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8772525" y="121983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7</xdr:row>
          <xdr:rowOff>29210</xdr:rowOff>
        </xdr:from>
        <xdr:to xmlns:xdr="http://schemas.openxmlformats.org/drawingml/2006/spreadsheetDrawing">
          <xdr:col>35</xdr:col>
          <xdr:colOff>0</xdr:colOff>
          <xdr:row>8</xdr:row>
          <xdr:rowOff>0</xdr:rowOff>
        </xdr:to>
        <xdr:sp textlink="">
          <xdr:nvSpPr>
            <xdr:cNvPr id="1027" name="チェック 3" hidden="1">
              <a:extLst>
                <a:ext uri="{63B3BB69-23CF-44E3-9099-C40C66FF867C}">
                  <a14:compatExt spid="_x0000_s1027"/>
                </a:ext>
              </a:extLst>
            </xdr:cNvPr>
            <xdr:cNvSpPr>
              <a:spLocks noRot="1" noChangeShapeType="1"/>
            </xdr:cNvSpPr>
          </xdr:nvSpPr>
          <xdr:spPr>
            <a:xfrm>
              <a:off x="8772525" y="169608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238125</xdr:colOff>
          <xdr:row>8</xdr:row>
          <xdr:rowOff>29210</xdr:rowOff>
        </xdr:from>
        <xdr:to xmlns:xdr="http://schemas.openxmlformats.org/drawingml/2006/spreadsheetDrawing">
          <xdr:col>35</xdr:col>
          <xdr:colOff>9525</xdr:colOff>
          <xdr:row>9</xdr:row>
          <xdr:rowOff>0</xdr:rowOff>
        </xdr:to>
        <xdr:sp textlink="">
          <xdr:nvSpPr>
            <xdr:cNvPr id="1028" name="チェック 4" hidden="1">
              <a:extLst>
                <a:ext uri="{63B3BB69-23CF-44E3-9099-C40C66FF867C}">
                  <a14:compatExt spid="_x0000_s1028"/>
                </a:ext>
              </a:extLst>
            </xdr:cNvPr>
            <xdr:cNvSpPr>
              <a:spLocks noRot="1" noChangeShapeType="1"/>
            </xdr:cNvSpPr>
          </xdr:nvSpPr>
          <xdr:spPr>
            <a:xfrm>
              <a:off x="8782050" y="193421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238125</xdr:colOff>
          <xdr:row>9</xdr:row>
          <xdr:rowOff>29210</xdr:rowOff>
        </xdr:from>
        <xdr:to xmlns:xdr="http://schemas.openxmlformats.org/drawingml/2006/spreadsheetDrawing">
          <xdr:col>35</xdr:col>
          <xdr:colOff>9525</xdr:colOff>
          <xdr:row>10</xdr:row>
          <xdr:rowOff>0</xdr:rowOff>
        </xdr:to>
        <xdr:sp textlink="">
          <xdr:nvSpPr>
            <xdr:cNvPr id="1029" name="チェック 5" hidden="1">
              <a:extLst>
                <a:ext uri="{63B3BB69-23CF-44E3-9099-C40C66FF867C}">
                  <a14:compatExt spid="_x0000_s1029"/>
                </a:ext>
              </a:extLst>
            </xdr:cNvPr>
            <xdr:cNvSpPr>
              <a:spLocks noRot="1" noChangeShapeType="1"/>
            </xdr:cNvSpPr>
          </xdr:nvSpPr>
          <xdr:spPr>
            <a:xfrm>
              <a:off x="8782050" y="217233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238125</xdr:colOff>
          <xdr:row>11</xdr:row>
          <xdr:rowOff>24130</xdr:rowOff>
        </xdr:from>
        <xdr:to xmlns:xdr="http://schemas.openxmlformats.org/drawingml/2006/spreadsheetDrawing">
          <xdr:col>35</xdr:col>
          <xdr:colOff>9525</xdr:colOff>
          <xdr:row>11</xdr:row>
          <xdr:rowOff>232410</xdr:rowOff>
        </xdr:to>
        <xdr:sp textlink="">
          <xdr:nvSpPr>
            <xdr:cNvPr id="1030" name="チェック 6" hidden="1">
              <a:extLst>
                <a:ext uri="{63B3BB69-23CF-44E3-9099-C40C66FF867C}">
                  <a14:compatExt spid="_x0000_s1030"/>
                </a:ext>
              </a:extLst>
            </xdr:cNvPr>
            <xdr:cNvSpPr>
              <a:spLocks noRot="1" noChangeShapeType="1"/>
            </xdr:cNvSpPr>
          </xdr:nvSpPr>
          <xdr:spPr>
            <a:xfrm>
              <a:off x="8782050" y="2643505"/>
              <a:ext cx="3048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16</xdr:row>
          <xdr:rowOff>18415</xdr:rowOff>
        </xdr:from>
        <xdr:to xmlns:xdr="http://schemas.openxmlformats.org/drawingml/2006/spreadsheetDrawing">
          <xdr:col>34</xdr:col>
          <xdr:colOff>514350</xdr:colOff>
          <xdr:row>16</xdr:row>
          <xdr:rowOff>228600</xdr:rowOff>
        </xdr:to>
        <xdr:sp textlink="">
          <xdr:nvSpPr>
            <xdr:cNvPr id="1031" name="チェック 7" hidden="1">
              <a:extLst>
                <a:ext uri="{63B3BB69-23CF-44E3-9099-C40C66FF867C}">
                  <a14:compatExt spid="_x0000_s1031"/>
                </a:ext>
              </a:extLst>
            </xdr:cNvPr>
            <xdr:cNvSpPr>
              <a:spLocks noRot="1" noChangeShapeType="1"/>
            </xdr:cNvSpPr>
          </xdr:nvSpPr>
          <xdr:spPr>
            <a:xfrm>
              <a:off x="8753475" y="3828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17</xdr:row>
          <xdr:rowOff>18415</xdr:rowOff>
        </xdr:from>
        <xdr:to xmlns:xdr="http://schemas.openxmlformats.org/drawingml/2006/spreadsheetDrawing">
          <xdr:col>34</xdr:col>
          <xdr:colOff>514350</xdr:colOff>
          <xdr:row>17</xdr:row>
          <xdr:rowOff>228600</xdr:rowOff>
        </xdr:to>
        <xdr:sp textlink="">
          <xdr:nvSpPr>
            <xdr:cNvPr id="1032" name="チェック 8" hidden="1">
              <a:extLst>
                <a:ext uri="{63B3BB69-23CF-44E3-9099-C40C66FF867C}">
                  <a14:compatExt spid="_x0000_s1032"/>
                </a:ext>
              </a:extLst>
            </xdr:cNvPr>
            <xdr:cNvSpPr>
              <a:spLocks noRot="1" noChangeShapeType="1"/>
            </xdr:cNvSpPr>
          </xdr:nvSpPr>
          <xdr:spPr>
            <a:xfrm>
              <a:off x="8753475" y="4066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18</xdr:row>
          <xdr:rowOff>18415</xdr:rowOff>
        </xdr:from>
        <xdr:to xmlns:xdr="http://schemas.openxmlformats.org/drawingml/2006/spreadsheetDrawing">
          <xdr:col>34</xdr:col>
          <xdr:colOff>514350</xdr:colOff>
          <xdr:row>18</xdr:row>
          <xdr:rowOff>228600</xdr:rowOff>
        </xdr:to>
        <xdr:sp textlink="">
          <xdr:nvSpPr>
            <xdr:cNvPr id="1033" name="チェック 9" hidden="1">
              <a:extLst>
                <a:ext uri="{63B3BB69-23CF-44E3-9099-C40C66FF867C}">
                  <a14:compatExt spid="_x0000_s1033"/>
                </a:ext>
              </a:extLst>
            </xdr:cNvPr>
            <xdr:cNvSpPr>
              <a:spLocks noRot="1" noChangeShapeType="1"/>
            </xdr:cNvSpPr>
          </xdr:nvSpPr>
          <xdr:spPr>
            <a:xfrm>
              <a:off x="8753475" y="4304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19</xdr:row>
          <xdr:rowOff>18415</xdr:rowOff>
        </xdr:from>
        <xdr:to xmlns:xdr="http://schemas.openxmlformats.org/drawingml/2006/spreadsheetDrawing">
          <xdr:col>34</xdr:col>
          <xdr:colOff>514350</xdr:colOff>
          <xdr:row>19</xdr:row>
          <xdr:rowOff>228600</xdr:rowOff>
        </xdr:to>
        <xdr:sp textlink="">
          <xdr:nvSpPr>
            <xdr:cNvPr id="1034" name="チェック 10" hidden="1">
              <a:extLst>
                <a:ext uri="{63B3BB69-23CF-44E3-9099-C40C66FF867C}">
                  <a14:compatExt spid="_x0000_s1034"/>
                </a:ext>
              </a:extLst>
            </xdr:cNvPr>
            <xdr:cNvSpPr>
              <a:spLocks noRot="1" noChangeShapeType="1"/>
            </xdr:cNvSpPr>
          </xdr:nvSpPr>
          <xdr:spPr>
            <a:xfrm>
              <a:off x="8753475" y="45427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20</xdr:row>
          <xdr:rowOff>18415</xdr:rowOff>
        </xdr:from>
        <xdr:to xmlns:xdr="http://schemas.openxmlformats.org/drawingml/2006/spreadsheetDrawing">
          <xdr:col>34</xdr:col>
          <xdr:colOff>514350</xdr:colOff>
          <xdr:row>20</xdr:row>
          <xdr:rowOff>228600</xdr:rowOff>
        </xdr:to>
        <xdr:sp textlink="">
          <xdr:nvSpPr>
            <xdr:cNvPr id="1035" name="チェック 11" hidden="1">
              <a:extLst>
                <a:ext uri="{63B3BB69-23CF-44E3-9099-C40C66FF867C}">
                  <a14:compatExt spid="_x0000_s1035"/>
                </a:ext>
              </a:extLst>
            </xdr:cNvPr>
            <xdr:cNvSpPr>
              <a:spLocks noRot="1" noChangeShapeType="1"/>
            </xdr:cNvSpPr>
          </xdr:nvSpPr>
          <xdr:spPr>
            <a:xfrm>
              <a:off x="8753475" y="47809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21</xdr:row>
          <xdr:rowOff>18415</xdr:rowOff>
        </xdr:from>
        <xdr:to xmlns:xdr="http://schemas.openxmlformats.org/drawingml/2006/spreadsheetDrawing">
          <xdr:col>34</xdr:col>
          <xdr:colOff>514350</xdr:colOff>
          <xdr:row>21</xdr:row>
          <xdr:rowOff>228600</xdr:rowOff>
        </xdr:to>
        <xdr:sp textlink="">
          <xdr:nvSpPr>
            <xdr:cNvPr id="1036" name="チェック 12" hidden="1">
              <a:extLst>
                <a:ext uri="{63B3BB69-23CF-44E3-9099-C40C66FF867C}">
                  <a14:compatExt spid="_x0000_s1036"/>
                </a:ext>
              </a:extLst>
            </xdr:cNvPr>
            <xdr:cNvSpPr>
              <a:spLocks noRot="1" noChangeShapeType="1"/>
            </xdr:cNvSpPr>
          </xdr:nvSpPr>
          <xdr:spPr>
            <a:xfrm>
              <a:off x="8753475" y="50190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22</xdr:row>
          <xdr:rowOff>18415</xdr:rowOff>
        </xdr:from>
        <xdr:to xmlns:xdr="http://schemas.openxmlformats.org/drawingml/2006/spreadsheetDrawing">
          <xdr:col>34</xdr:col>
          <xdr:colOff>514350</xdr:colOff>
          <xdr:row>22</xdr:row>
          <xdr:rowOff>228600</xdr:rowOff>
        </xdr:to>
        <xdr:sp textlink="">
          <xdr:nvSpPr>
            <xdr:cNvPr id="1037" name="チェック 13" hidden="1">
              <a:extLst>
                <a:ext uri="{63B3BB69-23CF-44E3-9099-C40C66FF867C}">
                  <a14:compatExt spid="_x0000_s1037"/>
                </a:ext>
              </a:extLst>
            </xdr:cNvPr>
            <xdr:cNvSpPr>
              <a:spLocks noRot="1" noChangeShapeType="1"/>
            </xdr:cNvSpPr>
          </xdr:nvSpPr>
          <xdr:spPr>
            <a:xfrm>
              <a:off x="8753475" y="52571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23</xdr:row>
          <xdr:rowOff>18415</xdr:rowOff>
        </xdr:from>
        <xdr:to xmlns:xdr="http://schemas.openxmlformats.org/drawingml/2006/spreadsheetDrawing">
          <xdr:col>34</xdr:col>
          <xdr:colOff>514350</xdr:colOff>
          <xdr:row>23</xdr:row>
          <xdr:rowOff>228600</xdr:rowOff>
        </xdr:to>
        <xdr:sp textlink="">
          <xdr:nvSpPr>
            <xdr:cNvPr id="1038" name="チェック 14" hidden="1">
              <a:extLst>
                <a:ext uri="{63B3BB69-23CF-44E3-9099-C40C66FF867C}">
                  <a14:compatExt spid="_x0000_s1038"/>
                </a:ext>
              </a:extLst>
            </xdr:cNvPr>
            <xdr:cNvSpPr>
              <a:spLocks noRot="1" noChangeShapeType="1"/>
            </xdr:cNvSpPr>
          </xdr:nvSpPr>
          <xdr:spPr>
            <a:xfrm>
              <a:off x="8753475" y="54952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24</xdr:row>
          <xdr:rowOff>18415</xdr:rowOff>
        </xdr:from>
        <xdr:to xmlns:xdr="http://schemas.openxmlformats.org/drawingml/2006/spreadsheetDrawing">
          <xdr:col>34</xdr:col>
          <xdr:colOff>514350</xdr:colOff>
          <xdr:row>24</xdr:row>
          <xdr:rowOff>228600</xdr:rowOff>
        </xdr:to>
        <xdr:sp textlink="">
          <xdr:nvSpPr>
            <xdr:cNvPr id="1039" name="チェック 15" hidden="1">
              <a:extLst>
                <a:ext uri="{63B3BB69-23CF-44E3-9099-C40C66FF867C}">
                  <a14:compatExt spid="_x0000_s1039"/>
                </a:ext>
              </a:extLst>
            </xdr:cNvPr>
            <xdr:cNvSpPr>
              <a:spLocks noRot="1" noChangeShapeType="1"/>
            </xdr:cNvSpPr>
          </xdr:nvSpPr>
          <xdr:spPr>
            <a:xfrm>
              <a:off x="8753475" y="5733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25</xdr:row>
          <xdr:rowOff>18415</xdr:rowOff>
        </xdr:from>
        <xdr:to xmlns:xdr="http://schemas.openxmlformats.org/drawingml/2006/spreadsheetDrawing">
          <xdr:col>34</xdr:col>
          <xdr:colOff>514350</xdr:colOff>
          <xdr:row>25</xdr:row>
          <xdr:rowOff>228600</xdr:rowOff>
        </xdr:to>
        <xdr:sp textlink="">
          <xdr:nvSpPr>
            <xdr:cNvPr id="1040" name="チェック 16" hidden="1">
              <a:extLst>
                <a:ext uri="{63B3BB69-23CF-44E3-9099-C40C66FF867C}">
                  <a14:compatExt spid="_x0000_s1040"/>
                </a:ext>
              </a:extLst>
            </xdr:cNvPr>
            <xdr:cNvSpPr>
              <a:spLocks noRot="1" noChangeShapeType="1"/>
            </xdr:cNvSpPr>
          </xdr:nvSpPr>
          <xdr:spPr>
            <a:xfrm>
              <a:off x="8753475" y="5971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26</xdr:row>
          <xdr:rowOff>18415</xdr:rowOff>
        </xdr:from>
        <xdr:to xmlns:xdr="http://schemas.openxmlformats.org/drawingml/2006/spreadsheetDrawing">
          <xdr:col>34</xdr:col>
          <xdr:colOff>514350</xdr:colOff>
          <xdr:row>26</xdr:row>
          <xdr:rowOff>228600</xdr:rowOff>
        </xdr:to>
        <xdr:sp textlink="">
          <xdr:nvSpPr>
            <xdr:cNvPr id="1041" name="チェック 17" hidden="1">
              <a:extLst>
                <a:ext uri="{63B3BB69-23CF-44E3-9099-C40C66FF867C}">
                  <a14:compatExt spid="_x0000_s1041"/>
                </a:ext>
              </a:extLst>
            </xdr:cNvPr>
            <xdr:cNvSpPr>
              <a:spLocks noRot="1" noChangeShapeType="1"/>
            </xdr:cNvSpPr>
          </xdr:nvSpPr>
          <xdr:spPr>
            <a:xfrm>
              <a:off x="8753475" y="6209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27</xdr:row>
          <xdr:rowOff>18415</xdr:rowOff>
        </xdr:from>
        <xdr:to xmlns:xdr="http://schemas.openxmlformats.org/drawingml/2006/spreadsheetDrawing">
          <xdr:col>34</xdr:col>
          <xdr:colOff>514350</xdr:colOff>
          <xdr:row>27</xdr:row>
          <xdr:rowOff>228600</xdr:rowOff>
        </xdr:to>
        <xdr:sp textlink="">
          <xdr:nvSpPr>
            <xdr:cNvPr id="1042" name="チェック 18" hidden="1">
              <a:extLst>
                <a:ext uri="{63B3BB69-23CF-44E3-9099-C40C66FF867C}">
                  <a14:compatExt spid="_x0000_s1042"/>
                </a:ext>
              </a:extLst>
            </xdr:cNvPr>
            <xdr:cNvSpPr>
              <a:spLocks noRot="1" noChangeShapeType="1"/>
            </xdr:cNvSpPr>
          </xdr:nvSpPr>
          <xdr:spPr>
            <a:xfrm>
              <a:off x="8753475" y="64477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28</xdr:row>
          <xdr:rowOff>18415</xdr:rowOff>
        </xdr:from>
        <xdr:to xmlns:xdr="http://schemas.openxmlformats.org/drawingml/2006/spreadsheetDrawing">
          <xdr:col>34</xdr:col>
          <xdr:colOff>514350</xdr:colOff>
          <xdr:row>28</xdr:row>
          <xdr:rowOff>228600</xdr:rowOff>
        </xdr:to>
        <xdr:sp textlink="">
          <xdr:nvSpPr>
            <xdr:cNvPr id="1043" name="チェック 19" hidden="1">
              <a:extLst>
                <a:ext uri="{63B3BB69-23CF-44E3-9099-C40C66FF867C}">
                  <a14:compatExt spid="_x0000_s1043"/>
                </a:ext>
              </a:extLst>
            </xdr:cNvPr>
            <xdr:cNvSpPr>
              <a:spLocks noRot="1" noChangeShapeType="1"/>
            </xdr:cNvSpPr>
          </xdr:nvSpPr>
          <xdr:spPr>
            <a:xfrm>
              <a:off x="8753475" y="66859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29</xdr:row>
          <xdr:rowOff>18415</xdr:rowOff>
        </xdr:from>
        <xdr:to xmlns:xdr="http://schemas.openxmlformats.org/drawingml/2006/spreadsheetDrawing">
          <xdr:col>34</xdr:col>
          <xdr:colOff>514350</xdr:colOff>
          <xdr:row>29</xdr:row>
          <xdr:rowOff>228600</xdr:rowOff>
        </xdr:to>
        <xdr:sp textlink="">
          <xdr:nvSpPr>
            <xdr:cNvPr id="1044" name="チェック 20" hidden="1">
              <a:extLst>
                <a:ext uri="{63B3BB69-23CF-44E3-9099-C40C66FF867C}">
                  <a14:compatExt spid="_x0000_s1044"/>
                </a:ext>
              </a:extLst>
            </xdr:cNvPr>
            <xdr:cNvSpPr>
              <a:spLocks noRot="1" noChangeShapeType="1"/>
            </xdr:cNvSpPr>
          </xdr:nvSpPr>
          <xdr:spPr>
            <a:xfrm>
              <a:off x="8753475" y="69240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0</xdr:rowOff>
        </xdr:from>
        <xdr:to xmlns:xdr="http://schemas.openxmlformats.org/drawingml/2006/spreadsheetDrawing">
          <xdr:col>3</xdr:col>
          <xdr:colOff>76200</xdr:colOff>
          <xdr:row>54</xdr:row>
          <xdr:rowOff>210185</xdr:rowOff>
        </xdr:to>
        <xdr:sp textlink="">
          <xdr:nvSpPr>
            <xdr:cNvPr id="1056" name="チェック 32" hidden="1">
              <a:extLst>
                <a:ext uri="{63B3BB69-23CF-44E3-9099-C40C66FF867C}">
                  <a14:compatExt spid="_x0000_s1056"/>
                </a:ext>
              </a:extLst>
            </xdr:cNvPr>
            <xdr:cNvSpPr>
              <a:spLocks noRot="1" noChangeShapeType="1"/>
            </xdr:cNvSpPr>
          </xdr:nvSpPr>
          <xdr:spPr>
            <a:xfrm>
              <a:off x="933450" y="128587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57</xdr:row>
          <xdr:rowOff>10160</xdr:rowOff>
        </xdr:from>
        <xdr:to xmlns:xdr="http://schemas.openxmlformats.org/drawingml/2006/spreadsheetDrawing">
          <xdr:col>3</xdr:col>
          <xdr:colOff>76200</xdr:colOff>
          <xdr:row>57</xdr:row>
          <xdr:rowOff>220345</xdr:rowOff>
        </xdr:to>
        <xdr:sp textlink="">
          <xdr:nvSpPr>
            <xdr:cNvPr id="1057" name="チェック 33" hidden="1">
              <a:extLst>
                <a:ext uri="{63B3BB69-23CF-44E3-9099-C40C66FF867C}">
                  <a14:compatExt spid="_x0000_s1057"/>
                </a:ext>
              </a:extLst>
            </xdr:cNvPr>
            <xdr:cNvSpPr>
              <a:spLocks noRot="1" noChangeShapeType="1"/>
            </xdr:cNvSpPr>
          </xdr:nvSpPr>
          <xdr:spPr>
            <a:xfrm>
              <a:off x="933450" y="1358328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200025</xdr:colOff>
          <xdr:row>33</xdr:row>
          <xdr:rowOff>18415</xdr:rowOff>
        </xdr:from>
        <xdr:to xmlns:xdr="http://schemas.openxmlformats.org/drawingml/2006/spreadsheetDrawing">
          <xdr:col>34</xdr:col>
          <xdr:colOff>504825</xdr:colOff>
          <xdr:row>33</xdr:row>
          <xdr:rowOff>228600</xdr:rowOff>
        </xdr:to>
        <xdr:sp textlink="">
          <xdr:nvSpPr>
            <xdr:cNvPr id="1058" name="チェック 34" hidden="1">
              <a:extLst>
                <a:ext uri="{63B3BB69-23CF-44E3-9099-C40C66FF867C}">
                  <a14:compatExt spid="_x0000_s1058"/>
                </a:ext>
              </a:extLst>
            </xdr:cNvPr>
            <xdr:cNvSpPr>
              <a:spLocks noRot="1" noChangeShapeType="1"/>
            </xdr:cNvSpPr>
          </xdr:nvSpPr>
          <xdr:spPr>
            <a:xfrm>
              <a:off x="8743950" y="7876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6</xdr:row>
          <xdr:rowOff>9525</xdr:rowOff>
        </xdr:from>
        <xdr:to xmlns:xdr="http://schemas.openxmlformats.org/drawingml/2006/spreadsheetDrawing">
          <xdr:col>35</xdr:col>
          <xdr:colOff>0</xdr:colOff>
          <xdr:row>6</xdr:row>
          <xdr:rowOff>219710</xdr:rowOff>
        </xdr:to>
        <xdr:sp textlink="">
          <xdr:nvSpPr>
            <xdr:cNvPr id="1072" name="チェック 48" hidden="1">
              <a:extLst>
                <a:ext uri="{63B3BB69-23CF-44E3-9099-C40C66FF867C}">
                  <a14:compatExt spid="_x0000_s1072"/>
                </a:ext>
              </a:extLst>
            </xdr:cNvPr>
            <xdr:cNvSpPr>
              <a:spLocks noRot="1" noChangeShapeType="1"/>
            </xdr:cNvSpPr>
          </xdr:nvSpPr>
          <xdr:spPr>
            <a:xfrm>
              <a:off x="8772525" y="14382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238125</xdr:colOff>
          <xdr:row>12</xdr:row>
          <xdr:rowOff>9525</xdr:rowOff>
        </xdr:from>
        <xdr:to xmlns:xdr="http://schemas.openxmlformats.org/drawingml/2006/spreadsheetDrawing">
          <xdr:col>35</xdr:col>
          <xdr:colOff>9525</xdr:colOff>
          <xdr:row>12</xdr:row>
          <xdr:rowOff>219710</xdr:rowOff>
        </xdr:to>
        <xdr:sp textlink="">
          <xdr:nvSpPr>
            <xdr:cNvPr id="1073" name="チェック 49" hidden="1">
              <a:extLst>
                <a:ext uri="{63B3BB69-23CF-44E3-9099-C40C66FF867C}">
                  <a14:compatExt spid="_x0000_s1073"/>
                </a:ext>
              </a:extLst>
            </xdr:cNvPr>
            <xdr:cNvSpPr>
              <a:spLocks noRot="1" noChangeShapeType="1"/>
            </xdr:cNvSpPr>
          </xdr:nvSpPr>
          <xdr:spPr>
            <a:xfrm>
              <a:off x="8782050" y="28670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238125</xdr:colOff>
          <xdr:row>14</xdr:row>
          <xdr:rowOff>9525</xdr:rowOff>
        </xdr:from>
        <xdr:to xmlns:xdr="http://schemas.openxmlformats.org/drawingml/2006/spreadsheetDrawing">
          <xdr:col>35</xdr:col>
          <xdr:colOff>9525</xdr:colOff>
          <xdr:row>14</xdr:row>
          <xdr:rowOff>219710</xdr:rowOff>
        </xdr:to>
        <xdr:sp textlink="">
          <xdr:nvSpPr>
            <xdr:cNvPr id="1074" name="チェック 50" hidden="1">
              <a:extLst>
                <a:ext uri="{63B3BB69-23CF-44E3-9099-C40C66FF867C}">
                  <a14:compatExt spid="_x0000_s1074"/>
                </a:ext>
              </a:extLst>
            </xdr:cNvPr>
            <xdr:cNvSpPr>
              <a:spLocks noRot="1" noChangeShapeType="1"/>
            </xdr:cNvSpPr>
          </xdr:nvSpPr>
          <xdr:spPr>
            <a:xfrm>
              <a:off x="8782050" y="33432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4</xdr:row>
          <xdr:rowOff>9525</xdr:rowOff>
        </xdr:from>
        <xdr:to xmlns:xdr="http://schemas.openxmlformats.org/drawingml/2006/spreadsheetDrawing">
          <xdr:col>35</xdr:col>
          <xdr:colOff>0</xdr:colOff>
          <xdr:row>4</xdr:row>
          <xdr:rowOff>228600</xdr:rowOff>
        </xdr:to>
        <xdr:sp textlink="">
          <xdr:nvSpPr>
            <xdr:cNvPr id="1075" name="チェック 51" hidden="1">
              <a:extLst>
                <a:ext uri="{63B3BB69-23CF-44E3-9099-C40C66FF867C}">
                  <a14:compatExt spid="_x0000_s1075"/>
                </a:ext>
              </a:extLst>
            </xdr:cNvPr>
            <xdr:cNvSpPr>
              <a:spLocks noRot="1" noChangeShapeType="1"/>
            </xdr:cNvSpPr>
          </xdr:nvSpPr>
          <xdr:spPr>
            <a:xfrm>
              <a:off x="8772525" y="96202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51</xdr:row>
          <xdr:rowOff>9525</xdr:rowOff>
        </xdr:from>
        <xdr:to xmlns:xdr="http://schemas.openxmlformats.org/drawingml/2006/spreadsheetDrawing">
          <xdr:col>3</xdr:col>
          <xdr:colOff>76200</xdr:colOff>
          <xdr:row>51</xdr:row>
          <xdr:rowOff>219710</xdr:rowOff>
        </xdr:to>
        <xdr:sp textlink="">
          <xdr:nvSpPr>
            <xdr:cNvPr id="1076" name="チェック 52" hidden="1">
              <a:extLst>
                <a:ext uri="{63B3BB69-23CF-44E3-9099-C40C66FF867C}">
                  <a14:compatExt spid="_x0000_s1076"/>
                </a:ext>
              </a:extLst>
            </xdr:cNvPr>
            <xdr:cNvSpPr>
              <a:spLocks noRot="1" noChangeShapeType="1"/>
            </xdr:cNvSpPr>
          </xdr:nvSpPr>
          <xdr:spPr>
            <a:xfrm>
              <a:off x="933450" y="121539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200025</xdr:colOff>
          <xdr:row>47</xdr:row>
          <xdr:rowOff>18415</xdr:rowOff>
        </xdr:from>
        <xdr:to xmlns:xdr="http://schemas.openxmlformats.org/drawingml/2006/spreadsheetDrawing">
          <xdr:col>34</xdr:col>
          <xdr:colOff>504825</xdr:colOff>
          <xdr:row>48</xdr:row>
          <xdr:rowOff>0</xdr:rowOff>
        </xdr:to>
        <xdr:sp textlink="">
          <xdr:nvSpPr>
            <xdr:cNvPr id="1078" name="チェック 54" hidden="1">
              <a:extLst>
                <a:ext uri="{63B3BB69-23CF-44E3-9099-C40C66FF867C}">
                  <a14:compatExt spid="_x0000_s1078"/>
                </a:ext>
              </a:extLst>
            </xdr:cNvPr>
            <xdr:cNvSpPr>
              <a:spLocks noRot="1" noChangeShapeType="1"/>
            </xdr:cNvSpPr>
          </xdr:nvSpPr>
          <xdr:spPr>
            <a:xfrm>
              <a:off x="8743950" y="112102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50</xdr:row>
          <xdr:rowOff>15240</xdr:rowOff>
        </xdr:from>
        <xdr:to xmlns:xdr="http://schemas.openxmlformats.org/drawingml/2006/spreadsheetDrawing">
          <xdr:col>3</xdr:col>
          <xdr:colOff>76200</xdr:colOff>
          <xdr:row>50</xdr:row>
          <xdr:rowOff>231775</xdr:rowOff>
        </xdr:to>
        <xdr:sp textlink="">
          <xdr:nvSpPr>
            <xdr:cNvPr id="1079" name="チェック 55" hidden="1">
              <a:extLst>
                <a:ext uri="{63B3BB69-23CF-44E3-9099-C40C66FF867C}">
                  <a14:compatExt spid="_x0000_s1079"/>
                </a:ext>
              </a:extLst>
            </xdr:cNvPr>
            <xdr:cNvSpPr>
              <a:spLocks noRot="1" noChangeShapeType="1"/>
            </xdr:cNvSpPr>
          </xdr:nvSpPr>
          <xdr:spPr>
            <a:xfrm>
              <a:off x="933450" y="11921490"/>
              <a:ext cx="30480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48</xdr:row>
          <xdr:rowOff>18415</xdr:rowOff>
        </xdr:from>
        <xdr:to xmlns:xdr="http://schemas.openxmlformats.org/drawingml/2006/spreadsheetDrawing">
          <xdr:col>3</xdr:col>
          <xdr:colOff>76200</xdr:colOff>
          <xdr:row>48</xdr:row>
          <xdr:rowOff>228600</xdr:rowOff>
        </xdr:to>
        <xdr:sp textlink="">
          <xdr:nvSpPr>
            <xdr:cNvPr id="1080" name="チェック 56" hidden="1">
              <a:extLst>
                <a:ext uri="{63B3BB69-23CF-44E3-9099-C40C66FF867C}">
                  <a14:compatExt spid="_x0000_s1080"/>
                </a:ext>
              </a:extLst>
            </xdr:cNvPr>
            <xdr:cNvSpPr>
              <a:spLocks noRot="1" noChangeShapeType="1"/>
            </xdr:cNvSpPr>
          </xdr:nvSpPr>
          <xdr:spPr>
            <a:xfrm>
              <a:off x="933450" y="11448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52</xdr:row>
          <xdr:rowOff>18415</xdr:rowOff>
        </xdr:from>
        <xdr:to xmlns:xdr="http://schemas.openxmlformats.org/drawingml/2006/spreadsheetDrawing">
          <xdr:col>3</xdr:col>
          <xdr:colOff>76200</xdr:colOff>
          <xdr:row>52</xdr:row>
          <xdr:rowOff>235585</xdr:rowOff>
        </xdr:to>
        <xdr:sp textlink="">
          <xdr:nvSpPr>
            <xdr:cNvPr id="1081" name="チェック 57" hidden="1">
              <a:extLst>
                <a:ext uri="{63B3BB69-23CF-44E3-9099-C40C66FF867C}">
                  <a14:compatExt spid="_x0000_s1081"/>
                </a:ext>
              </a:extLst>
            </xdr:cNvPr>
            <xdr:cNvSpPr>
              <a:spLocks noRot="1" noChangeShapeType="1"/>
            </xdr:cNvSpPr>
          </xdr:nvSpPr>
          <xdr:spPr>
            <a:xfrm>
              <a:off x="933450" y="12400915"/>
              <a:ext cx="30480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55</xdr:row>
          <xdr:rowOff>9525</xdr:rowOff>
        </xdr:from>
        <xdr:to xmlns:xdr="http://schemas.openxmlformats.org/drawingml/2006/spreadsheetDrawing">
          <xdr:col>3</xdr:col>
          <xdr:colOff>76200</xdr:colOff>
          <xdr:row>55</xdr:row>
          <xdr:rowOff>219710</xdr:rowOff>
        </xdr:to>
        <xdr:sp textlink="">
          <xdr:nvSpPr>
            <xdr:cNvPr id="1085" name="チェック 61" hidden="1">
              <a:extLst>
                <a:ext uri="{63B3BB69-23CF-44E3-9099-C40C66FF867C}">
                  <a14:compatExt spid="_x0000_s1085"/>
                </a:ext>
              </a:extLst>
            </xdr:cNvPr>
            <xdr:cNvSpPr>
              <a:spLocks noRot="1" noChangeShapeType="1"/>
            </xdr:cNvSpPr>
          </xdr:nvSpPr>
          <xdr:spPr>
            <a:xfrm>
              <a:off x="933450" y="131064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13</xdr:row>
          <xdr:rowOff>9525</xdr:rowOff>
        </xdr:from>
        <xdr:to xmlns:xdr="http://schemas.openxmlformats.org/drawingml/2006/spreadsheetDrawing">
          <xdr:col>35</xdr:col>
          <xdr:colOff>0</xdr:colOff>
          <xdr:row>13</xdr:row>
          <xdr:rowOff>219710</xdr:rowOff>
        </xdr:to>
        <xdr:sp textlink="">
          <xdr:nvSpPr>
            <xdr:cNvPr id="1241" name="チェック 217" hidden="1">
              <a:extLst>
                <a:ext uri="{63B3BB69-23CF-44E3-9099-C40C66FF867C}">
                  <a14:compatExt spid="_x0000_s1241"/>
                </a:ext>
              </a:extLst>
            </xdr:cNvPr>
            <xdr:cNvSpPr>
              <a:spLocks noRot="1" noChangeShapeType="1"/>
            </xdr:cNvSpPr>
          </xdr:nvSpPr>
          <xdr:spPr>
            <a:xfrm>
              <a:off x="8772525" y="31051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62</xdr:row>
          <xdr:rowOff>9525</xdr:rowOff>
        </xdr:from>
        <xdr:to xmlns:xdr="http://schemas.openxmlformats.org/drawingml/2006/spreadsheetDrawing">
          <xdr:col>3</xdr:col>
          <xdr:colOff>76200</xdr:colOff>
          <xdr:row>62</xdr:row>
          <xdr:rowOff>219710</xdr:rowOff>
        </xdr:to>
        <xdr:sp textlink="">
          <xdr:nvSpPr>
            <xdr:cNvPr id="1243" name="チェック 219" hidden="1">
              <a:extLst>
                <a:ext uri="{63B3BB69-23CF-44E3-9099-C40C66FF867C}">
                  <a14:compatExt spid="_x0000_s1243"/>
                </a:ext>
              </a:extLst>
            </xdr:cNvPr>
            <xdr:cNvSpPr>
              <a:spLocks noRot="1" noChangeShapeType="1"/>
            </xdr:cNvSpPr>
          </xdr:nvSpPr>
          <xdr:spPr>
            <a:xfrm>
              <a:off x="933450" y="14773275"/>
              <a:ext cx="304800" cy="210185"/>
            </a:xfrm>
            <a:prstGeom prst="rect"/>
          </xdr:spPr>
        </xdr:sp>
        <xdr:clientData/>
      </xdr:twoCellAnchor>
    </mc:Choice>
    <mc:Fallback/>
  </mc:AlternateContent>
  <xdr:twoCellAnchor>
    <xdr:from xmlns:xdr="http://schemas.openxmlformats.org/drawingml/2006/spreadsheetDrawing">
      <xdr:col>2</xdr:col>
      <xdr:colOff>104775</xdr:colOff>
      <xdr:row>91</xdr:row>
      <xdr:rowOff>67945</xdr:rowOff>
    </xdr:from>
    <xdr:to xmlns:xdr="http://schemas.openxmlformats.org/drawingml/2006/spreadsheetDrawing">
      <xdr:col>5</xdr:col>
      <xdr:colOff>110490</xdr:colOff>
      <xdr:row>91</xdr:row>
      <xdr:rowOff>201930</xdr:rowOff>
    </xdr:to>
    <xdr:sp macro="" textlink="">
      <xdr:nvSpPr>
        <xdr:cNvPr id="1244" name="四角形 374"/>
        <xdr:cNvSpPr/>
      </xdr:nvSpPr>
      <xdr:spPr>
        <a:xfrm>
          <a:off x="1028700" y="21737320"/>
          <a:ext cx="720090" cy="133985"/>
        </a:xfrm>
        <a:prstGeom prst="rect">
          <a:avLst/>
        </a:prstGeom>
        <a:solidFill>
          <a:srgbClr val="FFE9FF"/>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85090</xdr:colOff>
      <xdr:row>91</xdr:row>
      <xdr:rowOff>36195</xdr:rowOff>
    </xdr:from>
    <xdr:to xmlns:xdr="http://schemas.openxmlformats.org/drawingml/2006/spreadsheetDrawing">
      <xdr:col>10</xdr:col>
      <xdr:colOff>118745</xdr:colOff>
      <xdr:row>92</xdr:row>
      <xdr:rowOff>83820</xdr:rowOff>
    </xdr:to>
    <xdr:sp macro="" textlink="">
      <xdr:nvSpPr>
        <xdr:cNvPr id="1245" name="テキスト 375"/>
        <xdr:cNvSpPr txBox="1"/>
      </xdr:nvSpPr>
      <xdr:spPr>
        <a:xfrm>
          <a:off x="1723390" y="21705570"/>
          <a:ext cx="1224280"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プルダウンから選択</a:t>
          </a:r>
          <a:endParaRPr kumimoji="1" lang="ja-JP" altLang="en-US" sz="900"/>
        </a:p>
      </xdr:txBody>
    </xdr:sp>
    <xdr:clientData/>
  </xdr:twoCellAnchor>
  <xdr:twoCellAnchor>
    <xdr:from xmlns:xdr="http://schemas.openxmlformats.org/drawingml/2006/spreadsheetDrawing">
      <xdr:col>10</xdr:col>
      <xdr:colOff>220980</xdr:colOff>
      <xdr:row>91</xdr:row>
      <xdr:rowOff>50165</xdr:rowOff>
    </xdr:from>
    <xdr:to xmlns:xdr="http://schemas.openxmlformats.org/drawingml/2006/spreadsheetDrawing">
      <xdr:col>13</xdr:col>
      <xdr:colOff>226695</xdr:colOff>
      <xdr:row>91</xdr:row>
      <xdr:rowOff>184150</xdr:rowOff>
    </xdr:to>
    <xdr:sp macro="" textlink="">
      <xdr:nvSpPr>
        <xdr:cNvPr id="1246" name="四角形 376"/>
        <xdr:cNvSpPr/>
      </xdr:nvSpPr>
      <xdr:spPr>
        <a:xfrm>
          <a:off x="3049905" y="21719540"/>
          <a:ext cx="720090" cy="133985"/>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189865</xdr:colOff>
      <xdr:row>91</xdr:row>
      <xdr:rowOff>40005</xdr:rowOff>
    </xdr:from>
    <xdr:to xmlns:xdr="http://schemas.openxmlformats.org/drawingml/2006/spreadsheetDrawing">
      <xdr:col>20</xdr:col>
      <xdr:colOff>81915</xdr:colOff>
      <xdr:row>92</xdr:row>
      <xdr:rowOff>87630</xdr:rowOff>
    </xdr:to>
    <xdr:sp macro="" textlink="">
      <xdr:nvSpPr>
        <xdr:cNvPr id="1247" name="テキスト 377"/>
        <xdr:cNvSpPr txBox="1"/>
      </xdr:nvSpPr>
      <xdr:spPr>
        <a:xfrm>
          <a:off x="3733165" y="21709380"/>
          <a:ext cx="1558925"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直接入力してください</a:t>
          </a:r>
          <a:endParaRPr kumimoji="1" lang="ja-JP" altLang="en-US" sz="900"/>
        </a:p>
      </xdr:txBody>
    </xdr:sp>
    <xdr:clientData/>
  </xdr:twoCellAnchor>
  <xdr:twoCellAnchor>
    <xdr:from xmlns:xdr="http://schemas.openxmlformats.org/drawingml/2006/spreadsheetDrawing">
      <xdr:col>20</xdr:col>
      <xdr:colOff>13335</xdr:colOff>
      <xdr:row>91</xdr:row>
      <xdr:rowOff>50165</xdr:rowOff>
    </xdr:from>
    <xdr:to xmlns:xdr="http://schemas.openxmlformats.org/drawingml/2006/spreadsheetDrawing">
      <xdr:col>23</xdr:col>
      <xdr:colOff>19050</xdr:colOff>
      <xdr:row>91</xdr:row>
      <xdr:rowOff>184150</xdr:rowOff>
    </xdr:to>
    <xdr:sp macro="" textlink="">
      <xdr:nvSpPr>
        <xdr:cNvPr id="1248" name="四角形 378"/>
        <xdr:cNvSpPr/>
      </xdr:nvSpPr>
      <xdr:spPr>
        <a:xfrm>
          <a:off x="5223510" y="21719540"/>
          <a:ext cx="720090" cy="133985"/>
        </a:xfrm>
        <a:prstGeom prst="rect">
          <a:avLst/>
        </a:prstGeom>
        <a:solidFill>
          <a:srgbClr val="90D7F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216535</xdr:colOff>
      <xdr:row>91</xdr:row>
      <xdr:rowOff>41275</xdr:rowOff>
    </xdr:from>
    <xdr:to xmlns:xdr="http://schemas.openxmlformats.org/drawingml/2006/spreadsheetDrawing">
      <xdr:col>33</xdr:col>
      <xdr:colOff>90170</xdr:colOff>
      <xdr:row>92</xdr:row>
      <xdr:rowOff>88900</xdr:rowOff>
    </xdr:to>
    <xdr:sp macro="" textlink="">
      <xdr:nvSpPr>
        <xdr:cNvPr id="1249" name="テキスト 379"/>
        <xdr:cNvSpPr txBox="1"/>
      </xdr:nvSpPr>
      <xdr:spPr>
        <a:xfrm>
          <a:off x="5902960" y="21710650"/>
          <a:ext cx="2493010" cy="2857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自動で入力されるため、入力不要</a:t>
          </a:r>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209550</xdr:colOff>
          <xdr:row>92</xdr:row>
          <xdr:rowOff>18415</xdr:rowOff>
        </xdr:from>
        <xdr:to xmlns:xdr="http://schemas.openxmlformats.org/drawingml/2006/spreadsheetDrawing">
          <xdr:col>34</xdr:col>
          <xdr:colOff>514350</xdr:colOff>
          <xdr:row>93</xdr:row>
          <xdr:rowOff>0</xdr:rowOff>
        </xdr:to>
        <xdr:sp textlink="">
          <xdr:nvSpPr>
            <xdr:cNvPr id="1401" name="チェック 377" hidden="1">
              <a:extLst>
                <a:ext uri="{63B3BB69-23CF-44E3-9099-C40C66FF867C}">
                  <a14:compatExt spid="_x0000_s1401"/>
                </a:ext>
              </a:extLst>
            </xdr:cNvPr>
            <xdr:cNvSpPr>
              <a:spLocks noRot="1" noChangeShapeType="1"/>
            </xdr:cNvSpPr>
          </xdr:nvSpPr>
          <xdr:spPr>
            <a:xfrm>
              <a:off x="8753475" y="219259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56</xdr:row>
          <xdr:rowOff>0</xdr:rowOff>
        </xdr:from>
        <xdr:to xmlns:xdr="http://schemas.openxmlformats.org/drawingml/2006/spreadsheetDrawing">
          <xdr:col>3</xdr:col>
          <xdr:colOff>76200</xdr:colOff>
          <xdr:row>56</xdr:row>
          <xdr:rowOff>219710</xdr:rowOff>
        </xdr:to>
        <xdr:sp textlink="">
          <xdr:nvSpPr>
            <xdr:cNvPr id="1618" name="チェック 594" hidden="1">
              <a:extLst>
                <a:ext uri="{63B3BB69-23CF-44E3-9099-C40C66FF867C}">
                  <a14:compatExt spid="_x0000_s1618"/>
                </a:ext>
              </a:extLst>
            </xdr:cNvPr>
            <xdr:cNvSpPr>
              <a:spLocks noRot="1" noChangeShapeType="1"/>
            </xdr:cNvSpPr>
          </xdr:nvSpPr>
          <xdr:spPr>
            <a:xfrm>
              <a:off x="933450" y="1333500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238760</xdr:colOff>
          <xdr:row>10</xdr:row>
          <xdr:rowOff>17780</xdr:rowOff>
        </xdr:from>
        <xdr:to xmlns:xdr="http://schemas.openxmlformats.org/drawingml/2006/spreadsheetDrawing">
          <xdr:col>35</xdr:col>
          <xdr:colOff>10160</xdr:colOff>
          <xdr:row>10</xdr:row>
          <xdr:rowOff>227965</xdr:rowOff>
        </xdr:to>
        <xdr:sp textlink="">
          <xdr:nvSpPr>
            <xdr:cNvPr id="4093" name="チェック 5" hidden="1">
              <a:extLst>
                <a:ext uri="{63B3BB69-23CF-44E3-9099-C40C66FF867C}">
                  <a14:compatExt spid="_x0000_s4093"/>
                </a:ext>
              </a:extLst>
            </xdr:cNvPr>
            <xdr:cNvSpPr>
              <a:spLocks noRot="1" noChangeShapeType="1"/>
            </xdr:cNvSpPr>
          </xdr:nvSpPr>
          <xdr:spPr>
            <a:xfrm>
              <a:off x="8782685" y="239903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202565</xdr:colOff>
          <xdr:row>31</xdr:row>
          <xdr:rowOff>29210</xdr:rowOff>
        </xdr:from>
        <xdr:to xmlns:xdr="http://schemas.openxmlformats.org/drawingml/2006/spreadsheetDrawing">
          <xdr:col>34</xdr:col>
          <xdr:colOff>507365</xdr:colOff>
          <xdr:row>32</xdr:row>
          <xdr:rowOff>635</xdr:rowOff>
        </xdr:to>
        <xdr:sp textlink="">
          <xdr:nvSpPr>
            <xdr:cNvPr id="4094" name="チェック 20" hidden="1">
              <a:extLst>
                <a:ext uri="{63B3BB69-23CF-44E3-9099-C40C66FF867C}">
                  <a14:compatExt spid="_x0000_s4094"/>
                </a:ext>
              </a:extLst>
            </xdr:cNvPr>
            <xdr:cNvSpPr>
              <a:spLocks noRot="1" noChangeShapeType="1"/>
            </xdr:cNvSpPr>
          </xdr:nvSpPr>
          <xdr:spPr>
            <a:xfrm>
              <a:off x="8746490" y="741108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197485</xdr:colOff>
          <xdr:row>72</xdr:row>
          <xdr:rowOff>10160</xdr:rowOff>
        </xdr:from>
        <xdr:to xmlns:xdr="http://schemas.openxmlformats.org/drawingml/2006/spreadsheetDrawing">
          <xdr:col>34</xdr:col>
          <xdr:colOff>502920</xdr:colOff>
          <xdr:row>72</xdr:row>
          <xdr:rowOff>220345</xdr:rowOff>
        </xdr:to>
        <xdr:sp textlink="">
          <xdr:nvSpPr>
            <xdr:cNvPr id="4101" name="チェック 219" hidden="1">
              <a:extLst>
                <a:ext uri="{63B3BB69-23CF-44E3-9099-C40C66FF867C}">
                  <a14:compatExt spid="_x0000_s4101"/>
                </a:ext>
              </a:extLst>
            </xdr:cNvPr>
            <xdr:cNvSpPr>
              <a:spLocks noRot="1" noChangeShapeType="1"/>
            </xdr:cNvSpPr>
          </xdr:nvSpPr>
          <xdr:spPr>
            <a:xfrm>
              <a:off x="8741410" y="1715516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197485</xdr:colOff>
          <xdr:row>86</xdr:row>
          <xdr:rowOff>10160</xdr:rowOff>
        </xdr:from>
        <xdr:to xmlns:xdr="http://schemas.openxmlformats.org/drawingml/2006/spreadsheetDrawing">
          <xdr:col>34</xdr:col>
          <xdr:colOff>502920</xdr:colOff>
          <xdr:row>86</xdr:row>
          <xdr:rowOff>220345</xdr:rowOff>
        </xdr:to>
        <xdr:sp textlink="">
          <xdr:nvSpPr>
            <xdr:cNvPr id="4103" name="チェック 219" hidden="1">
              <a:extLst>
                <a:ext uri="{63B3BB69-23CF-44E3-9099-C40C66FF867C}">
                  <a14:compatExt spid="_x0000_s4103"/>
                </a:ext>
              </a:extLst>
            </xdr:cNvPr>
            <xdr:cNvSpPr>
              <a:spLocks noRot="1" noChangeShapeType="1"/>
            </xdr:cNvSpPr>
          </xdr:nvSpPr>
          <xdr:spPr>
            <a:xfrm>
              <a:off x="8741410" y="2048891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197485</xdr:colOff>
          <xdr:row>89</xdr:row>
          <xdr:rowOff>10160</xdr:rowOff>
        </xdr:from>
        <xdr:to xmlns:xdr="http://schemas.openxmlformats.org/drawingml/2006/spreadsheetDrawing">
          <xdr:col>34</xdr:col>
          <xdr:colOff>502920</xdr:colOff>
          <xdr:row>89</xdr:row>
          <xdr:rowOff>220345</xdr:rowOff>
        </xdr:to>
        <xdr:sp textlink="">
          <xdr:nvSpPr>
            <xdr:cNvPr id="4104" name="チェック 219" hidden="1">
              <a:extLst>
                <a:ext uri="{63B3BB69-23CF-44E3-9099-C40C66FF867C}">
                  <a14:compatExt spid="_x0000_s4104"/>
                </a:ext>
              </a:extLst>
            </xdr:cNvPr>
            <xdr:cNvSpPr>
              <a:spLocks noRot="1" noChangeShapeType="1"/>
            </xdr:cNvSpPr>
          </xdr:nvSpPr>
          <xdr:spPr>
            <a:xfrm>
              <a:off x="8741410" y="2120328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6350</xdr:colOff>
          <xdr:row>49</xdr:row>
          <xdr:rowOff>10160</xdr:rowOff>
        </xdr:from>
        <xdr:to xmlns:xdr="http://schemas.openxmlformats.org/drawingml/2006/spreadsheetDrawing">
          <xdr:col>3</xdr:col>
          <xdr:colOff>73025</xdr:colOff>
          <xdr:row>49</xdr:row>
          <xdr:rowOff>220345</xdr:rowOff>
        </xdr:to>
        <xdr:sp textlink="">
          <xdr:nvSpPr>
            <xdr:cNvPr id="4105" name="チェック 56" hidden="1">
              <a:extLst>
                <a:ext uri="{63B3BB69-23CF-44E3-9099-C40C66FF867C}">
                  <a14:compatExt spid="_x0000_s4105"/>
                </a:ext>
              </a:extLst>
            </xdr:cNvPr>
            <xdr:cNvSpPr>
              <a:spLocks noRot="1" noChangeShapeType="1"/>
            </xdr:cNvSpPr>
          </xdr:nvSpPr>
          <xdr:spPr>
            <a:xfrm>
              <a:off x="930275" y="1167828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6985</xdr:colOff>
          <xdr:row>63</xdr:row>
          <xdr:rowOff>10160</xdr:rowOff>
        </xdr:from>
        <xdr:to xmlns:xdr="http://schemas.openxmlformats.org/drawingml/2006/spreadsheetDrawing">
          <xdr:col>3</xdr:col>
          <xdr:colOff>73660</xdr:colOff>
          <xdr:row>63</xdr:row>
          <xdr:rowOff>220345</xdr:rowOff>
        </xdr:to>
        <xdr:sp textlink="">
          <xdr:nvSpPr>
            <xdr:cNvPr id="4107" name="チェック 219" hidden="1">
              <a:extLst>
                <a:ext uri="{63B3BB69-23CF-44E3-9099-C40C66FF867C}">
                  <a14:compatExt spid="_x0000_s4107"/>
                </a:ext>
              </a:extLst>
            </xdr:cNvPr>
            <xdr:cNvSpPr>
              <a:spLocks noRot="1" noChangeShapeType="1"/>
            </xdr:cNvSpPr>
          </xdr:nvSpPr>
          <xdr:spPr>
            <a:xfrm>
              <a:off x="930910" y="1501203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6985</xdr:colOff>
          <xdr:row>64</xdr:row>
          <xdr:rowOff>10160</xdr:rowOff>
        </xdr:from>
        <xdr:to xmlns:xdr="http://schemas.openxmlformats.org/drawingml/2006/spreadsheetDrawing">
          <xdr:col>3</xdr:col>
          <xdr:colOff>73660</xdr:colOff>
          <xdr:row>64</xdr:row>
          <xdr:rowOff>220345</xdr:rowOff>
        </xdr:to>
        <xdr:sp textlink="">
          <xdr:nvSpPr>
            <xdr:cNvPr id="4108" name="チェック 219" hidden="1">
              <a:extLst>
                <a:ext uri="{63B3BB69-23CF-44E3-9099-C40C66FF867C}">
                  <a14:compatExt spid="_x0000_s4108"/>
                </a:ext>
              </a:extLst>
            </xdr:cNvPr>
            <xdr:cNvSpPr>
              <a:spLocks noRot="1" noChangeShapeType="1"/>
            </xdr:cNvSpPr>
          </xdr:nvSpPr>
          <xdr:spPr>
            <a:xfrm>
              <a:off x="930910" y="1525016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211455</xdr:colOff>
          <xdr:row>53</xdr:row>
          <xdr:rowOff>18415</xdr:rowOff>
        </xdr:from>
        <xdr:to xmlns:xdr="http://schemas.openxmlformats.org/drawingml/2006/spreadsheetDrawing">
          <xdr:col>34</xdr:col>
          <xdr:colOff>516255</xdr:colOff>
          <xdr:row>54</xdr:row>
          <xdr:rowOff>0</xdr:rowOff>
        </xdr:to>
        <xdr:sp textlink="">
          <xdr:nvSpPr>
            <xdr:cNvPr id="4109" name="チェック 54" hidden="1">
              <a:extLst>
                <a:ext uri="{63B3BB69-23CF-44E3-9099-C40C66FF867C}">
                  <a14:compatExt spid="_x0000_s4109"/>
                </a:ext>
              </a:extLst>
            </xdr:cNvPr>
            <xdr:cNvSpPr>
              <a:spLocks noRot="1" noChangeShapeType="1"/>
            </xdr:cNvSpPr>
          </xdr:nvSpPr>
          <xdr:spPr>
            <a:xfrm>
              <a:off x="8755380" y="126390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6350</xdr:colOff>
          <xdr:row>67</xdr:row>
          <xdr:rowOff>11430</xdr:rowOff>
        </xdr:from>
        <xdr:to xmlns:xdr="http://schemas.openxmlformats.org/drawingml/2006/spreadsheetDrawing">
          <xdr:col>3</xdr:col>
          <xdr:colOff>73025</xdr:colOff>
          <xdr:row>67</xdr:row>
          <xdr:rowOff>221615</xdr:rowOff>
        </xdr:to>
        <xdr:sp textlink="">
          <xdr:nvSpPr>
            <xdr:cNvPr id="4110" name="チェック 219" hidden="1">
              <a:extLst>
                <a:ext uri="{63B3BB69-23CF-44E3-9099-C40C66FF867C}">
                  <a14:compatExt spid="_x0000_s4110"/>
                </a:ext>
              </a:extLst>
            </xdr:cNvPr>
            <xdr:cNvSpPr>
              <a:spLocks noRot="1" noChangeShapeType="1"/>
            </xdr:cNvSpPr>
          </xdr:nvSpPr>
          <xdr:spPr>
            <a:xfrm>
              <a:off x="930275" y="1596580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12065</xdr:colOff>
          <xdr:row>69</xdr:row>
          <xdr:rowOff>11430</xdr:rowOff>
        </xdr:from>
        <xdr:to xmlns:xdr="http://schemas.openxmlformats.org/drawingml/2006/spreadsheetDrawing">
          <xdr:col>3</xdr:col>
          <xdr:colOff>79375</xdr:colOff>
          <xdr:row>69</xdr:row>
          <xdr:rowOff>221615</xdr:rowOff>
        </xdr:to>
        <xdr:sp textlink="">
          <xdr:nvSpPr>
            <xdr:cNvPr id="4111" name="チェック 219" hidden="1">
              <a:extLst>
                <a:ext uri="{63B3BB69-23CF-44E3-9099-C40C66FF867C}">
                  <a14:compatExt spid="_x0000_s4111"/>
                </a:ext>
              </a:extLst>
            </xdr:cNvPr>
            <xdr:cNvSpPr>
              <a:spLocks noRot="1" noChangeShapeType="1"/>
            </xdr:cNvSpPr>
          </xdr:nvSpPr>
          <xdr:spPr>
            <a:xfrm>
              <a:off x="935990" y="1644205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73</xdr:row>
          <xdr:rowOff>9525</xdr:rowOff>
        </xdr:from>
        <xdr:to xmlns:xdr="http://schemas.openxmlformats.org/drawingml/2006/spreadsheetDrawing">
          <xdr:col>3</xdr:col>
          <xdr:colOff>76200</xdr:colOff>
          <xdr:row>73</xdr:row>
          <xdr:rowOff>219710</xdr:rowOff>
        </xdr:to>
        <xdr:sp textlink="">
          <xdr:nvSpPr>
            <xdr:cNvPr id="4118" name="チェック 219" hidden="1">
              <a:extLst>
                <a:ext uri="{63B3BB69-23CF-44E3-9099-C40C66FF867C}">
                  <a14:compatExt spid="_x0000_s4118"/>
                </a:ext>
              </a:extLst>
            </xdr:cNvPr>
            <xdr:cNvSpPr>
              <a:spLocks noRot="1" noChangeShapeType="1"/>
            </xdr:cNvSpPr>
          </xdr:nvSpPr>
          <xdr:spPr>
            <a:xfrm>
              <a:off x="933450" y="173926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6985</xdr:colOff>
          <xdr:row>74</xdr:row>
          <xdr:rowOff>10160</xdr:rowOff>
        </xdr:from>
        <xdr:to xmlns:xdr="http://schemas.openxmlformats.org/drawingml/2006/spreadsheetDrawing">
          <xdr:col>3</xdr:col>
          <xdr:colOff>73660</xdr:colOff>
          <xdr:row>74</xdr:row>
          <xdr:rowOff>220345</xdr:rowOff>
        </xdr:to>
        <xdr:sp textlink="">
          <xdr:nvSpPr>
            <xdr:cNvPr id="4119" name="チェック 219" hidden="1">
              <a:extLst>
                <a:ext uri="{63B3BB69-23CF-44E3-9099-C40C66FF867C}">
                  <a14:compatExt spid="_x0000_s4119"/>
                </a:ext>
              </a:extLst>
            </xdr:cNvPr>
            <xdr:cNvSpPr>
              <a:spLocks noRot="1" noChangeShapeType="1"/>
            </xdr:cNvSpPr>
          </xdr:nvSpPr>
          <xdr:spPr>
            <a:xfrm>
              <a:off x="930910" y="1763141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201295</xdr:colOff>
          <xdr:row>34</xdr:row>
          <xdr:rowOff>9525</xdr:rowOff>
        </xdr:from>
        <xdr:to xmlns:xdr="http://schemas.openxmlformats.org/drawingml/2006/spreadsheetDrawing">
          <xdr:col>34</xdr:col>
          <xdr:colOff>506095</xdr:colOff>
          <xdr:row>34</xdr:row>
          <xdr:rowOff>219710</xdr:rowOff>
        </xdr:to>
        <xdr:sp textlink="">
          <xdr:nvSpPr>
            <xdr:cNvPr id="4120" name="チェック 34" hidden="1">
              <a:extLst>
                <a:ext uri="{63B3BB69-23CF-44E3-9099-C40C66FF867C}">
                  <a14:compatExt spid="_x0000_s4120"/>
                </a:ext>
              </a:extLst>
            </xdr:cNvPr>
            <xdr:cNvSpPr>
              <a:spLocks noRot="1" noChangeShapeType="1"/>
            </xdr:cNvSpPr>
          </xdr:nvSpPr>
          <xdr:spPr>
            <a:xfrm>
              <a:off x="8745220" y="81057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12065</xdr:colOff>
          <xdr:row>44</xdr:row>
          <xdr:rowOff>8255</xdr:rowOff>
        </xdr:from>
        <xdr:to xmlns:xdr="http://schemas.openxmlformats.org/drawingml/2006/spreadsheetDrawing">
          <xdr:col>3</xdr:col>
          <xdr:colOff>79375</xdr:colOff>
          <xdr:row>44</xdr:row>
          <xdr:rowOff>218440</xdr:rowOff>
        </xdr:to>
        <xdr:sp textlink="">
          <xdr:nvSpPr>
            <xdr:cNvPr id="4122" name="チェック 31" hidden="1">
              <a:extLst>
                <a:ext uri="{63B3BB69-23CF-44E3-9099-C40C66FF867C}">
                  <a14:compatExt spid="_x0000_s4122"/>
                </a:ext>
              </a:extLst>
            </xdr:cNvPr>
            <xdr:cNvSpPr>
              <a:spLocks noRot="1" noChangeShapeType="1"/>
            </xdr:cNvSpPr>
          </xdr:nvSpPr>
          <xdr:spPr>
            <a:xfrm>
              <a:off x="935990" y="1048575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8890</xdr:colOff>
          <xdr:row>45</xdr:row>
          <xdr:rowOff>8255</xdr:rowOff>
        </xdr:from>
        <xdr:to xmlns:xdr="http://schemas.openxmlformats.org/drawingml/2006/spreadsheetDrawing">
          <xdr:col>3</xdr:col>
          <xdr:colOff>75565</xdr:colOff>
          <xdr:row>45</xdr:row>
          <xdr:rowOff>218440</xdr:rowOff>
        </xdr:to>
        <xdr:sp textlink="">
          <xdr:nvSpPr>
            <xdr:cNvPr id="4123" name="チェック 31" hidden="1">
              <a:extLst>
                <a:ext uri="{63B3BB69-23CF-44E3-9099-C40C66FF867C}">
                  <a14:compatExt spid="_x0000_s4123"/>
                </a:ext>
              </a:extLst>
            </xdr:cNvPr>
            <xdr:cNvSpPr>
              <a:spLocks noRot="1" noChangeShapeType="1"/>
            </xdr:cNvSpPr>
          </xdr:nvSpPr>
          <xdr:spPr>
            <a:xfrm>
              <a:off x="932815" y="1072388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5715</xdr:colOff>
          <xdr:row>58</xdr:row>
          <xdr:rowOff>10160</xdr:rowOff>
        </xdr:from>
        <xdr:to xmlns:xdr="http://schemas.openxmlformats.org/drawingml/2006/spreadsheetDrawing">
          <xdr:col>3</xdr:col>
          <xdr:colOff>72390</xdr:colOff>
          <xdr:row>58</xdr:row>
          <xdr:rowOff>220345</xdr:rowOff>
        </xdr:to>
        <xdr:sp textlink="">
          <xdr:nvSpPr>
            <xdr:cNvPr id="4124" name="チェック 33" hidden="1">
              <a:extLst>
                <a:ext uri="{63B3BB69-23CF-44E3-9099-C40C66FF867C}">
                  <a14:compatExt spid="_x0000_s4124"/>
                </a:ext>
              </a:extLst>
            </xdr:cNvPr>
            <xdr:cNvSpPr>
              <a:spLocks noRot="1" noChangeShapeType="1"/>
            </xdr:cNvSpPr>
          </xdr:nvSpPr>
          <xdr:spPr>
            <a:xfrm>
              <a:off x="929640" y="1382141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12065</xdr:colOff>
          <xdr:row>60</xdr:row>
          <xdr:rowOff>10160</xdr:rowOff>
        </xdr:from>
        <xdr:to xmlns:xdr="http://schemas.openxmlformats.org/drawingml/2006/spreadsheetDrawing">
          <xdr:col>3</xdr:col>
          <xdr:colOff>78740</xdr:colOff>
          <xdr:row>60</xdr:row>
          <xdr:rowOff>220345</xdr:rowOff>
        </xdr:to>
        <xdr:sp textlink="">
          <xdr:nvSpPr>
            <xdr:cNvPr id="4125" name="チェック 33" hidden="1">
              <a:extLst>
                <a:ext uri="{63B3BB69-23CF-44E3-9099-C40C66FF867C}">
                  <a14:compatExt spid="_x0000_s4125"/>
                </a:ext>
              </a:extLst>
            </xdr:cNvPr>
            <xdr:cNvSpPr>
              <a:spLocks noRot="1" noChangeShapeType="1"/>
            </xdr:cNvSpPr>
          </xdr:nvSpPr>
          <xdr:spPr>
            <a:xfrm>
              <a:off x="935990" y="1429766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6985</xdr:colOff>
          <xdr:row>76</xdr:row>
          <xdr:rowOff>10160</xdr:rowOff>
        </xdr:from>
        <xdr:to xmlns:xdr="http://schemas.openxmlformats.org/drawingml/2006/spreadsheetDrawing">
          <xdr:col>3</xdr:col>
          <xdr:colOff>73660</xdr:colOff>
          <xdr:row>76</xdr:row>
          <xdr:rowOff>220345</xdr:rowOff>
        </xdr:to>
        <xdr:sp textlink="">
          <xdr:nvSpPr>
            <xdr:cNvPr id="4126" name="チェック 219" hidden="1">
              <a:extLst>
                <a:ext uri="{63B3BB69-23CF-44E3-9099-C40C66FF867C}">
                  <a14:compatExt spid="_x0000_s4126"/>
                </a:ext>
              </a:extLst>
            </xdr:cNvPr>
            <xdr:cNvSpPr>
              <a:spLocks noRot="1" noChangeShapeType="1"/>
            </xdr:cNvSpPr>
          </xdr:nvSpPr>
          <xdr:spPr>
            <a:xfrm>
              <a:off x="930910" y="1810766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6985</xdr:colOff>
          <xdr:row>75</xdr:row>
          <xdr:rowOff>10160</xdr:rowOff>
        </xdr:from>
        <xdr:to xmlns:xdr="http://schemas.openxmlformats.org/drawingml/2006/spreadsheetDrawing">
          <xdr:col>3</xdr:col>
          <xdr:colOff>73660</xdr:colOff>
          <xdr:row>75</xdr:row>
          <xdr:rowOff>220345</xdr:rowOff>
        </xdr:to>
        <xdr:sp textlink="">
          <xdr:nvSpPr>
            <xdr:cNvPr id="4127" name="チェック 219" hidden="1">
              <a:extLst>
                <a:ext uri="{63B3BB69-23CF-44E3-9099-C40C66FF867C}">
                  <a14:compatExt spid="_x0000_s4127"/>
                </a:ext>
              </a:extLst>
            </xdr:cNvPr>
            <xdr:cNvSpPr>
              <a:spLocks noRot="1" noChangeShapeType="1"/>
            </xdr:cNvSpPr>
          </xdr:nvSpPr>
          <xdr:spPr>
            <a:xfrm>
              <a:off x="930910" y="1786953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6985</xdr:colOff>
          <xdr:row>77</xdr:row>
          <xdr:rowOff>10160</xdr:rowOff>
        </xdr:from>
        <xdr:to xmlns:xdr="http://schemas.openxmlformats.org/drawingml/2006/spreadsheetDrawing">
          <xdr:col>3</xdr:col>
          <xdr:colOff>73660</xdr:colOff>
          <xdr:row>77</xdr:row>
          <xdr:rowOff>220345</xdr:rowOff>
        </xdr:to>
        <xdr:sp textlink="">
          <xdr:nvSpPr>
            <xdr:cNvPr id="4128" name="チェック 219" hidden="1">
              <a:extLst>
                <a:ext uri="{63B3BB69-23CF-44E3-9099-C40C66FF867C}">
                  <a14:compatExt spid="_x0000_s4128"/>
                </a:ext>
              </a:extLst>
            </xdr:cNvPr>
            <xdr:cNvSpPr>
              <a:spLocks noRot="1" noChangeShapeType="1"/>
            </xdr:cNvSpPr>
          </xdr:nvSpPr>
          <xdr:spPr>
            <a:xfrm>
              <a:off x="930910" y="1834578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79</xdr:row>
          <xdr:rowOff>10160</xdr:rowOff>
        </xdr:from>
        <xdr:to xmlns:xdr="http://schemas.openxmlformats.org/drawingml/2006/spreadsheetDrawing">
          <xdr:col>3</xdr:col>
          <xdr:colOff>76200</xdr:colOff>
          <xdr:row>79</xdr:row>
          <xdr:rowOff>220345</xdr:rowOff>
        </xdr:to>
        <xdr:sp textlink="">
          <xdr:nvSpPr>
            <xdr:cNvPr id="4129" name="チェック 219" hidden="1">
              <a:extLst>
                <a:ext uri="{63B3BB69-23CF-44E3-9099-C40C66FF867C}">
                  <a14:compatExt spid="_x0000_s4129"/>
                </a:ext>
              </a:extLst>
            </xdr:cNvPr>
            <xdr:cNvSpPr>
              <a:spLocks noRot="1" noChangeShapeType="1"/>
            </xdr:cNvSpPr>
          </xdr:nvSpPr>
          <xdr:spPr>
            <a:xfrm>
              <a:off x="933450" y="1882203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5715</xdr:colOff>
          <xdr:row>80</xdr:row>
          <xdr:rowOff>10160</xdr:rowOff>
        </xdr:from>
        <xdr:to xmlns:xdr="http://schemas.openxmlformats.org/drawingml/2006/spreadsheetDrawing">
          <xdr:col>3</xdr:col>
          <xdr:colOff>72390</xdr:colOff>
          <xdr:row>80</xdr:row>
          <xdr:rowOff>220345</xdr:rowOff>
        </xdr:to>
        <xdr:sp textlink="">
          <xdr:nvSpPr>
            <xdr:cNvPr id="4130" name="チェック 219" hidden="1">
              <a:extLst>
                <a:ext uri="{63B3BB69-23CF-44E3-9099-C40C66FF867C}">
                  <a14:compatExt spid="_x0000_s4130"/>
                </a:ext>
              </a:extLst>
            </xdr:cNvPr>
            <xdr:cNvSpPr>
              <a:spLocks noRot="1" noChangeShapeType="1"/>
            </xdr:cNvSpPr>
          </xdr:nvSpPr>
          <xdr:spPr>
            <a:xfrm>
              <a:off x="929640" y="1906016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12065</xdr:colOff>
          <xdr:row>84</xdr:row>
          <xdr:rowOff>10160</xdr:rowOff>
        </xdr:from>
        <xdr:to xmlns:xdr="http://schemas.openxmlformats.org/drawingml/2006/spreadsheetDrawing">
          <xdr:col>3</xdr:col>
          <xdr:colOff>78740</xdr:colOff>
          <xdr:row>84</xdr:row>
          <xdr:rowOff>220345</xdr:rowOff>
        </xdr:to>
        <xdr:sp textlink="">
          <xdr:nvSpPr>
            <xdr:cNvPr id="4131" name="チェック 219" hidden="1">
              <a:extLst>
                <a:ext uri="{63B3BB69-23CF-44E3-9099-C40C66FF867C}">
                  <a14:compatExt spid="_x0000_s4131"/>
                </a:ext>
              </a:extLst>
            </xdr:cNvPr>
            <xdr:cNvSpPr>
              <a:spLocks noRot="1" noChangeShapeType="1"/>
            </xdr:cNvSpPr>
          </xdr:nvSpPr>
          <xdr:spPr>
            <a:xfrm>
              <a:off x="935990" y="2001266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8890</xdr:colOff>
          <xdr:row>70</xdr:row>
          <xdr:rowOff>11430</xdr:rowOff>
        </xdr:from>
        <xdr:to xmlns:xdr="http://schemas.openxmlformats.org/drawingml/2006/spreadsheetDrawing">
          <xdr:col>3</xdr:col>
          <xdr:colOff>75565</xdr:colOff>
          <xdr:row>70</xdr:row>
          <xdr:rowOff>221615</xdr:rowOff>
        </xdr:to>
        <xdr:sp textlink="">
          <xdr:nvSpPr>
            <xdr:cNvPr id="4133" name="チェック 219" hidden="1">
              <a:extLst>
                <a:ext uri="{63B3BB69-23CF-44E3-9099-C40C66FF867C}">
                  <a14:compatExt spid="_x0000_s4133"/>
                </a:ext>
              </a:extLst>
            </xdr:cNvPr>
            <xdr:cNvSpPr>
              <a:spLocks noRot="1" noChangeShapeType="1"/>
            </xdr:cNvSpPr>
          </xdr:nvSpPr>
          <xdr:spPr>
            <a:xfrm>
              <a:off x="932815" y="1668018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81</xdr:row>
          <xdr:rowOff>10160</xdr:rowOff>
        </xdr:from>
        <xdr:to xmlns:xdr="http://schemas.openxmlformats.org/drawingml/2006/spreadsheetDrawing">
          <xdr:col>3</xdr:col>
          <xdr:colOff>76200</xdr:colOff>
          <xdr:row>81</xdr:row>
          <xdr:rowOff>220345</xdr:rowOff>
        </xdr:to>
        <xdr:sp textlink="">
          <xdr:nvSpPr>
            <xdr:cNvPr id="4134" name="チェック 219" hidden="1">
              <a:extLst>
                <a:ext uri="{63B3BB69-23CF-44E3-9099-C40C66FF867C}">
                  <a14:compatExt spid="_x0000_s4134"/>
                </a:ext>
              </a:extLst>
            </xdr:cNvPr>
            <xdr:cNvSpPr>
              <a:spLocks noRot="1" noChangeShapeType="1"/>
            </xdr:cNvSpPr>
          </xdr:nvSpPr>
          <xdr:spPr>
            <a:xfrm>
              <a:off x="933450" y="1929828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7620</xdr:colOff>
          <xdr:row>87</xdr:row>
          <xdr:rowOff>8255</xdr:rowOff>
        </xdr:from>
        <xdr:to xmlns:xdr="http://schemas.openxmlformats.org/drawingml/2006/spreadsheetDrawing">
          <xdr:col>3</xdr:col>
          <xdr:colOff>74930</xdr:colOff>
          <xdr:row>87</xdr:row>
          <xdr:rowOff>218440</xdr:rowOff>
        </xdr:to>
        <xdr:sp textlink="">
          <xdr:nvSpPr>
            <xdr:cNvPr id="4136" name="チェック 219" hidden="1">
              <a:extLst>
                <a:ext uri="{63B3BB69-23CF-44E3-9099-C40C66FF867C}">
                  <a14:compatExt spid="_x0000_s4136"/>
                </a:ext>
              </a:extLst>
            </xdr:cNvPr>
            <xdr:cNvSpPr>
              <a:spLocks noRot="1" noChangeShapeType="1"/>
            </xdr:cNvSpPr>
          </xdr:nvSpPr>
          <xdr:spPr>
            <a:xfrm>
              <a:off x="931545" y="2072513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10160</xdr:colOff>
          <xdr:row>40</xdr:row>
          <xdr:rowOff>18415</xdr:rowOff>
        </xdr:from>
        <xdr:to xmlns:xdr="http://schemas.openxmlformats.org/drawingml/2006/spreadsheetDrawing">
          <xdr:col>3</xdr:col>
          <xdr:colOff>76835</xdr:colOff>
          <xdr:row>40</xdr:row>
          <xdr:rowOff>228600</xdr:rowOff>
        </xdr:to>
        <xdr:sp textlink="">
          <xdr:nvSpPr>
            <xdr:cNvPr id="4139" name="チェック 31" hidden="1">
              <a:extLst>
                <a:ext uri="{63B3BB69-23CF-44E3-9099-C40C66FF867C}">
                  <a14:compatExt spid="_x0000_s4139"/>
                </a:ext>
              </a:extLst>
            </xdr:cNvPr>
            <xdr:cNvSpPr>
              <a:spLocks noRot="1" noChangeShapeType="1"/>
            </xdr:cNvSpPr>
          </xdr:nvSpPr>
          <xdr:spPr>
            <a:xfrm>
              <a:off x="934085" y="9543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6350</xdr:colOff>
          <xdr:row>37</xdr:row>
          <xdr:rowOff>8255</xdr:rowOff>
        </xdr:from>
        <xdr:to xmlns:xdr="http://schemas.openxmlformats.org/drawingml/2006/spreadsheetDrawing">
          <xdr:col>3</xdr:col>
          <xdr:colOff>73025</xdr:colOff>
          <xdr:row>37</xdr:row>
          <xdr:rowOff>218440</xdr:rowOff>
        </xdr:to>
        <xdr:sp textlink="">
          <xdr:nvSpPr>
            <xdr:cNvPr id="4140" name="チェック 31" hidden="1">
              <a:extLst>
                <a:ext uri="{63B3BB69-23CF-44E3-9099-C40C66FF867C}">
                  <a14:compatExt spid="_x0000_s4140"/>
                </a:ext>
              </a:extLst>
            </xdr:cNvPr>
            <xdr:cNvSpPr>
              <a:spLocks noRot="1" noChangeShapeType="1"/>
            </xdr:cNvSpPr>
          </xdr:nvSpPr>
          <xdr:spPr>
            <a:xfrm>
              <a:off x="930275" y="881888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201295</xdr:colOff>
          <xdr:row>36</xdr:row>
          <xdr:rowOff>9525</xdr:rowOff>
        </xdr:from>
        <xdr:to xmlns:xdr="http://schemas.openxmlformats.org/drawingml/2006/spreadsheetDrawing">
          <xdr:col>34</xdr:col>
          <xdr:colOff>506095</xdr:colOff>
          <xdr:row>36</xdr:row>
          <xdr:rowOff>219710</xdr:rowOff>
        </xdr:to>
        <xdr:sp textlink="">
          <xdr:nvSpPr>
            <xdr:cNvPr id="4142" name="チェック 34" hidden="1">
              <a:extLst>
                <a:ext uri="{63B3BB69-23CF-44E3-9099-C40C66FF867C}">
                  <a14:compatExt spid="_x0000_s4142"/>
                </a:ext>
              </a:extLst>
            </xdr:cNvPr>
            <xdr:cNvSpPr>
              <a:spLocks noRot="1" noChangeShapeType="1"/>
            </xdr:cNvSpPr>
          </xdr:nvSpPr>
          <xdr:spPr>
            <a:xfrm>
              <a:off x="8745220" y="858202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201295</xdr:colOff>
          <xdr:row>43</xdr:row>
          <xdr:rowOff>9525</xdr:rowOff>
        </xdr:from>
        <xdr:to xmlns:xdr="http://schemas.openxmlformats.org/drawingml/2006/spreadsheetDrawing">
          <xdr:col>34</xdr:col>
          <xdr:colOff>506095</xdr:colOff>
          <xdr:row>43</xdr:row>
          <xdr:rowOff>219710</xdr:rowOff>
        </xdr:to>
        <xdr:sp textlink="">
          <xdr:nvSpPr>
            <xdr:cNvPr id="4143" name="チェック 34" hidden="1">
              <a:extLst>
                <a:ext uri="{63B3BB69-23CF-44E3-9099-C40C66FF867C}">
                  <a14:compatExt spid="_x0000_s4143"/>
                </a:ext>
              </a:extLst>
            </xdr:cNvPr>
            <xdr:cNvSpPr>
              <a:spLocks noRot="1" noChangeShapeType="1"/>
            </xdr:cNvSpPr>
          </xdr:nvSpPr>
          <xdr:spPr>
            <a:xfrm>
              <a:off x="8745220" y="10248900"/>
              <a:ext cx="304800" cy="210185"/>
            </a:xfrm>
            <a:prstGeom prst="rect"/>
          </xdr:spPr>
        </xdr:sp>
        <xdr:clientData/>
      </xdr:twoCellAnchor>
    </mc:Choice>
    <mc:Fallback/>
  </mc:AlternateContent>
  <xdr:twoCellAnchor>
    <xdr:from xmlns:xdr="http://schemas.openxmlformats.org/drawingml/2006/spreadsheetDrawing">
      <xdr:col>18</xdr:col>
      <xdr:colOff>152400</xdr:colOff>
      <xdr:row>121</xdr:row>
      <xdr:rowOff>7620</xdr:rowOff>
    </xdr:from>
    <xdr:to xmlns:xdr="http://schemas.openxmlformats.org/drawingml/2006/spreadsheetDrawing">
      <xdr:col>20</xdr:col>
      <xdr:colOff>19050</xdr:colOff>
      <xdr:row>131</xdr:row>
      <xdr:rowOff>218440</xdr:rowOff>
    </xdr:to>
    <xdr:sp macro="" textlink="">
      <xdr:nvSpPr>
        <xdr:cNvPr id="3902" name="テキスト 3129"/>
        <xdr:cNvSpPr txBox="1"/>
      </xdr:nvSpPr>
      <xdr:spPr>
        <a:xfrm>
          <a:off x="4886325" y="28820745"/>
          <a:ext cx="342900" cy="25920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1000"/>
            <a:t>いずれかにチェックを入れる</a:t>
          </a:r>
          <a:endParaRPr kumimoji="1" lang="ja-JP" altLang="en-US" sz="1000"/>
        </a:p>
      </xdr:txBody>
    </xdr:sp>
    <xdr:clientData/>
  </xdr:twoCellAnchor>
  <xdr:twoCellAnchor>
    <xdr:from xmlns:xdr="http://schemas.openxmlformats.org/drawingml/2006/spreadsheetDrawing">
      <xdr:col>9</xdr:col>
      <xdr:colOff>190500</xdr:colOff>
      <xdr:row>106</xdr:row>
      <xdr:rowOff>76835</xdr:rowOff>
    </xdr:from>
    <xdr:to xmlns:xdr="http://schemas.openxmlformats.org/drawingml/2006/spreadsheetDrawing">
      <xdr:col>10</xdr:col>
      <xdr:colOff>96520</xdr:colOff>
      <xdr:row>107</xdr:row>
      <xdr:rowOff>162560</xdr:rowOff>
    </xdr:to>
    <xdr:sp macro="" textlink="">
      <xdr:nvSpPr>
        <xdr:cNvPr id="3904" name="図形 3131"/>
        <xdr:cNvSpPr/>
      </xdr:nvSpPr>
      <xdr:spPr>
        <a:xfrm>
          <a:off x="2781300" y="25318085"/>
          <a:ext cx="144145" cy="323850"/>
        </a:xfrm>
        <a:prstGeom prst="rightBrace">
          <a:avLst>
            <a:gd name="adj1" fmla="val 24520"/>
            <a:gd name="adj2" fmla="val 50000"/>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10</xdr:col>
      <xdr:colOff>38100</xdr:colOff>
      <xdr:row>106</xdr:row>
      <xdr:rowOff>27940</xdr:rowOff>
    </xdr:from>
    <xdr:to xmlns:xdr="http://schemas.openxmlformats.org/drawingml/2006/spreadsheetDrawing">
      <xdr:col>14</xdr:col>
      <xdr:colOff>0</xdr:colOff>
      <xdr:row>108</xdr:row>
      <xdr:rowOff>19685</xdr:rowOff>
    </xdr:to>
    <xdr:sp macro="" textlink="">
      <xdr:nvSpPr>
        <xdr:cNvPr id="3905" name="テキスト 3132"/>
        <xdr:cNvSpPr txBox="1"/>
      </xdr:nvSpPr>
      <xdr:spPr>
        <a:xfrm>
          <a:off x="2867025" y="25269190"/>
          <a:ext cx="914400" cy="4679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いずれかにチェック</a:t>
          </a:r>
          <a:endParaRPr kumimoji="1" lang="ja-JP" altLang="en-US" sz="900"/>
        </a:p>
      </xdr:txBody>
    </xdr:sp>
    <xdr:clientData/>
  </xdr:twoCellAnchor>
  <xdr:twoCellAnchor>
    <xdr:from xmlns:xdr="http://schemas.openxmlformats.org/drawingml/2006/spreadsheetDrawing">
      <xdr:col>19</xdr:col>
      <xdr:colOff>171450</xdr:colOff>
      <xdr:row>106</xdr:row>
      <xdr:rowOff>55245</xdr:rowOff>
    </xdr:from>
    <xdr:to xmlns:xdr="http://schemas.openxmlformats.org/drawingml/2006/spreadsheetDrawing">
      <xdr:col>20</xdr:col>
      <xdr:colOff>77470</xdr:colOff>
      <xdr:row>107</xdr:row>
      <xdr:rowOff>140970</xdr:rowOff>
    </xdr:to>
    <xdr:sp macro="" textlink="">
      <xdr:nvSpPr>
        <xdr:cNvPr id="3906" name="図形 3133"/>
        <xdr:cNvSpPr/>
      </xdr:nvSpPr>
      <xdr:spPr>
        <a:xfrm>
          <a:off x="5143500" y="25296495"/>
          <a:ext cx="144145" cy="323850"/>
        </a:xfrm>
        <a:prstGeom prst="rightBrace">
          <a:avLst>
            <a:gd name="adj1" fmla="val 24520"/>
            <a:gd name="adj2" fmla="val 50000"/>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20</xdr:col>
      <xdr:colOff>19050</xdr:colOff>
      <xdr:row>106</xdr:row>
      <xdr:rowOff>6350</xdr:rowOff>
    </xdr:from>
    <xdr:to xmlns:xdr="http://schemas.openxmlformats.org/drawingml/2006/spreadsheetDrawing">
      <xdr:col>23</xdr:col>
      <xdr:colOff>219075</xdr:colOff>
      <xdr:row>107</xdr:row>
      <xdr:rowOff>236220</xdr:rowOff>
    </xdr:to>
    <xdr:sp macro="" textlink="">
      <xdr:nvSpPr>
        <xdr:cNvPr id="3907" name="テキスト 3134"/>
        <xdr:cNvSpPr txBox="1"/>
      </xdr:nvSpPr>
      <xdr:spPr>
        <a:xfrm>
          <a:off x="5229225" y="25247600"/>
          <a:ext cx="914400" cy="4679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いずれかにチェック</a:t>
          </a:r>
          <a:endParaRPr kumimoji="1" lang="ja-JP" altLang="en-US" sz="900"/>
        </a:p>
      </xdr:txBody>
    </xdr:sp>
    <xdr:clientData/>
  </xdr:twoCellAnchor>
  <xdr:twoCellAnchor>
    <xdr:from xmlns:xdr="http://schemas.openxmlformats.org/drawingml/2006/spreadsheetDrawing">
      <xdr:col>29</xdr:col>
      <xdr:colOff>142240</xdr:colOff>
      <xdr:row>106</xdr:row>
      <xdr:rowOff>67310</xdr:rowOff>
    </xdr:from>
    <xdr:to xmlns:xdr="http://schemas.openxmlformats.org/drawingml/2006/spreadsheetDrawing">
      <xdr:col>30</xdr:col>
      <xdr:colOff>48260</xdr:colOff>
      <xdr:row>107</xdr:row>
      <xdr:rowOff>153035</xdr:rowOff>
    </xdr:to>
    <xdr:sp macro="" textlink="">
      <xdr:nvSpPr>
        <xdr:cNvPr id="3908" name="図形 3135"/>
        <xdr:cNvSpPr/>
      </xdr:nvSpPr>
      <xdr:spPr>
        <a:xfrm>
          <a:off x="7495540" y="25308560"/>
          <a:ext cx="144145" cy="323850"/>
        </a:xfrm>
        <a:prstGeom prst="rightBrace">
          <a:avLst>
            <a:gd name="adj1" fmla="val 24520"/>
            <a:gd name="adj2" fmla="val 50000"/>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29</xdr:col>
      <xdr:colOff>227965</xdr:colOff>
      <xdr:row>106</xdr:row>
      <xdr:rowOff>18415</xdr:rowOff>
    </xdr:from>
    <xdr:to xmlns:xdr="http://schemas.openxmlformats.org/drawingml/2006/spreadsheetDrawing">
      <xdr:col>33</xdr:col>
      <xdr:colOff>189865</xdr:colOff>
      <xdr:row>108</xdr:row>
      <xdr:rowOff>10160</xdr:rowOff>
    </xdr:to>
    <xdr:sp macro="" textlink="">
      <xdr:nvSpPr>
        <xdr:cNvPr id="3909" name="テキスト 3136"/>
        <xdr:cNvSpPr txBox="1"/>
      </xdr:nvSpPr>
      <xdr:spPr>
        <a:xfrm>
          <a:off x="7581265" y="25259665"/>
          <a:ext cx="914400" cy="4679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いずれかにチェック</a:t>
          </a:r>
          <a:endParaRPr kumimoji="1" lang="ja-JP" altLang="en-US" sz="900"/>
        </a:p>
      </xdr:txBody>
    </xdr:sp>
    <xdr:clientData/>
  </xdr:twoCellAnchor>
  <xdr:twoCellAnchor>
    <xdr:from xmlns:xdr="http://schemas.openxmlformats.org/drawingml/2006/spreadsheetDrawing">
      <xdr:col>2</xdr:col>
      <xdr:colOff>152400</xdr:colOff>
      <xdr:row>136</xdr:row>
      <xdr:rowOff>222250</xdr:rowOff>
    </xdr:from>
    <xdr:to xmlns:xdr="http://schemas.openxmlformats.org/drawingml/2006/spreadsheetDrawing">
      <xdr:col>4</xdr:col>
      <xdr:colOff>19050</xdr:colOff>
      <xdr:row>147</xdr:row>
      <xdr:rowOff>194945</xdr:rowOff>
    </xdr:to>
    <xdr:sp macro="" textlink="">
      <xdr:nvSpPr>
        <xdr:cNvPr id="3914" name="テキスト 3141"/>
        <xdr:cNvSpPr txBox="1"/>
      </xdr:nvSpPr>
      <xdr:spPr>
        <a:xfrm>
          <a:off x="1076325" y="32607250"/>
          <a:ext cx="342900" cy="25920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1000"/>
            <a:t>いずれかにチェックを入れる</a:t>
          </a:r>
          <a:endParaRPr kumimoji="1" lang="ja-JP" altLang="en-US" sz="1000"/>
        </a:p>
      </xdr:txBody>
    </xdr:sp>
    <xdr:clientData/>
  </xdr:twoCellAnchor>
  <xdr:twoCellAnchor>
    <xdr:from xmlns:xdr="http://schemas.openxmlformats.org/drawingml/2006/spreadsheetDrawing">
      <xdr:col>18</xdr:col>
      <xdr:colOff>152400</xdr:colOff>
      <xdr:row>136</xdr:row>
      <xdr:rowOff>224790</xdr:rowOff>
    </xdr:from>
    <xdr:to xmlns:xdr="http://schemas.openxmlformats.org/drawingml/2006/spreadsheetDrawing">
      <xdr:col>20</xdr:col>
      <xdr:colOff>19050</xdr:colOff>
      <xdr:row>147</xdr:row>
      <xdr:rowOff>198120</xdr:rowOff>
    </xdr:to>
    <xdr:sp macro="" textlink="">
      <xdr:nvSpPr>
        <xdr:cNvPr id="3916" name="テキスト 3143"/>
        <xdr:cNvSpPr txBox="1"/>
      </xdr:nvSpPr>
      <xdr:spPr>
        <a:xfrm>
          <a:off x="4886325" y="32609790"/>
          <a:ext cx="342900" cy="25927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1000"/>
            <a:t>いずれかにチェックを入れる</a:t>
          </a:r>
          <a:endParaRPr kumimoji="1" lang="ja-JP" altLang="en-US" sz="10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18415</xdr:colOff>
          <xdr:row>82</xdr:row>
          <xdr:rowOff>10160</xdr:rowOff>
        </xdr:from>
        <xdr:to xmlns:xdr="http://schemas.openxmlformats.org/drawingml/2006/spreadsheetDrawing">
          <xdr:col>3</xdr:col>
          <xdr:colOff>85725</xdr:colOff>
          <xdr:row>82</xdr:row>
          <xdr:rowOff>220345</xdr:rowOff>
        </xdr:to>
        <xdr:sp textlink="">
          <xdr:nvSpPr>
            <xdr:cNvPr id="4170" name="チェック 219" hidden="1">
              <a:extLst>
                <a:ext uri="{63B3BB69-23CF-44E3-9099-C40C66FF867C}">
                  <a14:compatExt spid="_x0000_s4170"/>
                </a:ext>
              </a:extLst>
            </xdr:cNvPr>
            <xdr:cNvSpPr>
              <a:spLocks noRot="1" noChangeShapeType="1"/>
            </xdr:cNvSpPr>
          </xdr:nvSpPr>
          <xdr:spPr>
            <a:xfrm>
              <a:off x="942340" y="19536410"/>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5715</xdr:colOff>
          <xdr:row>39</xdr:row>
          <xdr:rowOff>8255</xdr:rowOff>
        </xdr:from>
        <xdr:to xmlns:xdr="http://schemas.openxmlformats.org/drawingml/2006/spreadsheetDrawing">
          <xdr:col>3</xdr:col>
          <xdr:colOff>72390</xdr:colOff>
          <xdr:row>39</xdr:row>
          <xdr:rowOff>218440</xdr:rowOff>
        </xdr:to>
        <xdr:sp textlink="">
          <xdr:nvSpPr>
            <xdr:cNvPr id="4171" name="チェック 31" hidden="1">
              <a:extLst>
                <a:ext uri="{63B3BB69-23CF-44E3-9099-C40C66FF867C}">
                  <a14:compatExt spid="_x0000_s4171"/>
                </a:ext>
              </a:extLst>
            </xdr:cNvPr>
            <xdr:cNvSpPr>
              <a:spLocks noRot="1" noChangeShapeType="1"/>
            </xdr:cNvSpPr>
          </xdr:nvSpPr>
          <xdr:spPr>
            <a:xfrm>
              <a:off x="929640" y="929513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5715</xdr:colOff>
          <xdr:row>38</xdr:row>
          <xdr:rowOff>8255</xdr:rowOff>
        </xdr:from>
        <xdr:to xmlns:xdr="http://schemas.openxmlformats.org/drawingml/2006/spreadsheetDrawing">
          <xdr:col>3</xdr:col>
          <xdr:colOff>72390</xdr:colOff>
          <xdr:row>38</xdr:row>
          <xdr:rowOff>218440</xdr:rowOff>
        </xdr:to>
        <xdr:sp textlink="">
          <xdr:nvSpPr>
            <xdr:cNvPr id="4172" name="チェック 31" hidden="1">
              <a:extLst>
                <a:ext uri="{63B3BB69-23CF-44E3-9099-C40C66FF867C}">
                  <a14:compatExt spid="_x0000_s4172"/>
                </a:ext>
              </a:extLst>
            </xdr:cNvPr>
            <xdr:cNvSpPr>
              <a:spLocks noRot="1" noChangeShapeType="1"/>
            </xdr:cNvSpPr>
          </xdr:nvSpPr>
          <xdr:spPr>
            <a:xfrm>
              <a:off x="929640" y="905700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6985</xdr:colOff>
          <xdr:row>68</xdr:row>
          <xdr:rowOff>10160</xdr:rowOff>
        </xdr:from>
        <xdr:to xmlns:xdr="http://schemas.openxmlformats.org/drawingml/2006/spreadsheetDrawing">
          <xdr:col>3</xdr:col>
          <xdr:colOff>73660</xdr:colOff>
          <xdr:row>68</xdr:row>
          <xdr:rowOff>220345</xdr:rowOff>
        </xdr:to>
        <xdr:sp textlink="">
          <xdr:nvSpPr>
            <xdr:cNvPr id="4173" name="チェック 219" hidden="1">
              <a:extLst>
                <a:ext uri="{63B3BB69-23CF-44E3-9099-C40C66FF867C}">
                  <a14:compatExt spid="_x0000_s4173"/>
                </a:ext>
              </a:extLst>
            </xdr:cNvPr>
            <xdr:cNvSpPr>
              <a:spLocks noRot="1" noChangeShapeType="1"/>
            </xdr:cNvSpPr>
          </xdr:nvSpPr>
          <xdr:spPr>
            <a:xfrm>
              <a:off x="930910" y="1620266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8890</xdr:colOff>
          <xdr:row>95</xdr:row>
          <xdr:rowOff>8255</xdr:rowOff>
        </xdr:from>
        <xdr:to xmlns:xdr="http://schemas.openxmlformats.org/drawingml/2006/spreadsheetDrawing">
          <xdr:col>3</xdr:col>
          <xdr:colOff>76200</xdr:colOff>
          <xdr:row>95</xdr:row>
          <xdr:rowOff>227965</xdr:rowOff>
        </xdr:to>
        <xdr:sp textlink="">
          <xdr:nvSpPr>
            <xdr:cNvPr id="4175" name="チェック 377" hidden="1">
              <a:extLst>
                <a:ext uri="{63B3BB69-23CF-44E3-9099-C40C66FF867C}">
                  <a14:compatExt spid="_x0000_s4175"/>
                </a:ext>
              </a:extLst>
            </xdr:cNvPr>
            <xdr:cNvSpPr>
              <a:spLocks noRot="1" noChangeShapeType="1"/>
            </xdr:cNvSpPr>
          </xdr:nvSpPr>
          <xdr:spPr>
            <a:xfrm>
              <a:off x="932815" y="2263013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180340</xdr:colOff>
          <xdr:row>100</xdr:row>
          <xdr:rowOff>8255</xdr:rowOff>
        </xdr:from>
        <xdr:to xmlns:xdr="http://schemas.openxmlformats.org/drawingml/2006/spreadsheetDrawing">
          <xdr:col>4</xdr:col>
          <xdr:colOff>8890</xdr:colOff>
          <xdr:row>100</xdr:row>
          <xdr:rowOff>227965</xdr:rowOff>
        </xdr:to>
        <xdr:sp textlink="">
          <xdr:nvSpPr>
            <xdr:cNvPr id="4176" name="チェック 377" hidden="1">
              <a:extLst>
                <a:ext uri="{63B3BB69-23CF-44E3-9099-C40C66FF867C}">
                  <a14:compatExt spid="_x0000_s4176"/>
                </a:ext>
              </a:extLst>
            </xdr:cNvPr>
            <xdr:cNvSpPr>
              <a:spLocks noRot="1" noChangeShapeType="1"/>
            </xdr:cNvSpPr>
          </xdr:nvSpPr>
          <xdr:spPr>
            <a:xfrm>
              <a:off x="1104265" y="2382075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179705</xdr:colOff>
          <xdr:row>101</xdr:row>
          <xdr:rowOff>8255</xdr:rowOff>
        </xdr:from>
        <xdr:to xmlns:xdr="http://schemas.openxmlformats.org/drawingml/2006/spreadsheetDrawing">
          <xdr:col>4</xdr:col>
          <xdr:colOff>8890</xdr:colOff>
          <xdr:row>101</xdr:row>
          <xdr:rowOff>227965</xdr:rowOff>
        </xdr:to>
        <xdr:sp textlink="">
          <xdr:nvSpPr>
            <xdr:cNvPr id="4177" name="チェック 377" hidden="1">
              <a:extLst>
                <a:ext uri="{63B3BB69-23CF-44E3-9099-C40C66FF867C}">
                  <a14:compatExt spid="_x0000_s4177"/>
                </a:ext>
              </a:extLst>
            </xdr:cNvPr>
            <xdr:cNvSpPr>
              <a:spLocks noRot="1" noChangeShapeType="1"/>
            </xdr:cNvSpPr>
          </xdr:nvSpPr>
          <xdr:spPr>
            <a:xfrm>
              <a:off x="1103630" y="2405888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179705</xdr:colOff>
          <xdr:row>102</xdr:row>
          <xdr:rowOff>8255</xdr:rowOff>
        </xdr:from>
        <xdr:to xmlns:xdr="http://schemas.openxmlformats.org/drawingml/2006/spreadsheetDrawing">
          <xdr:col>4</xdr:col>
          <xdr:colOff>8255</xdr:colOff>
          <xdr:row>102</xdr:row>
          <xdr:rowOff>227965</xdr:rowOff>
        </xdr:to>
        <xdr:sp textlink="">
          <xdr:nvSpPr>
            <xdr:cNvPr id="4178" name="チェック 377" hidden="1">
              <a:extLst>
                <a:ext uri="{63B3BB69-23CF-44E3-9099-C40C66FF867C}">
                  <a14:compatExt spid="_x0000_s4178"/>
                </a:ext>
              </a:extLst>
            </xdr:cNvPr>
            <xdr:cNvSpPr>
              <a:spLocks noRot="1" noChangeShapeType="1"/>
            </xdr:cNvSpPr>
          </xdr:nvSpPr>
          <xdr:spPr>
            <a:xfrm>
              <a:off x="1103630" y="2429700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212725</xdr:colOff>
          <xdr:row>95</xdr:row>
          <xdr:rowOff>9525</xdr:rowOff>
        </xdr:from>
        <xdr:to xmlns:xdr="http://schemas.openxmlformats.org/drawingml/2006/spreadsheetDrawing">
          <xdr:col>34</xdr:col>
          <xdr:colOff>517525</xdr:colOff>
          <xdr:row>95</xdr:row>
          <xdr:rowOff>228600</xdr:rowOff>
        </xdr:to>
        <xdr:sp textlink="">
          <xdr:nvSpPr>
            <xdr:cNvPr id="4179" name="チェック 377" hidden="1">
              <a:extLst>
                <a:ext uri="{63B3BB69-23CF-44E3-9099-C40C66FF867C}">
                  <a14:compatExt spid="_x0000_s4179"/>
                </a:ext>
              </a:extLst>
            </xdr:cNvPr>
            <xdr:cNvSpPr>
              <a:spLocks noRot="1" noChangeShapeType="1"/>
            </xdr:cNvSpPr>
          </xdr:nvSpPr>
          <xdr:spPr>
            <a:xfrm>
              <a:off x="8756650" y="2263140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217805</xdr:colOff>
          <xdr:row>104</xdr:row>
          <xdr:rowOff>0</xdr:rowOff>
        </xdr:from>
        <xdr:to xmlns:xdr="http://schemas.openxmlformats.org/drawingml/2006/spreadsheetDrawing">
          <xdr:col>34</xdr:col>
          <xdr:colOff>523240</xdr:colOff>
          <xdr:row>104</xdr:row>
          <xdr:rowOff>219710</xdr:rowOff>
        </xdr:to>
        <xdr:sp textlink="">
          <xdr:nvSpPr>
            <xdr:cNvPr id="4180" name="チェック 377" hidden="1">
              <a:extLst>
                <a:ext uri="{63B3BB69-23CF-44E3-9099-C40C66FF867C}">
                  <a14:compatExt spid="_x0000_s4180"/>
                </a:ext>
              </a:extLst>
            </xdr:cNvPr>
            <xdr:cNvSpPr>
              <a:spLocks noRot="1" noChangeShapeType="1"/>
            </xdr:cNvSpPr>
          </xdr:nvSpPr>
          <xdr:spPr>
            <a:xfrm>
              <a:off x="8761730" y="2476500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8255</xdr:colOff>
          <xdr:row>106</xdr:row>
          <xdr:rowOff>10160</xdr:rowOff>
        </xdr:from>
        <xdr:to xmlns:xdr="http://schemas.openxmlformats.org/drawingml/2006/spreadsheetDrawing">
          <xdr:col>4</xdr:col>
          <xdr:colOff>74930</xdr:colOff>
          <xdr:row>106</xdr:row>
          <xdr:rowOff>229870</xdr:rowOff>
        </xdr:to>
        <xdr:sp textlink="">
          <xdr:nvSpPr>
            <xdr:cNvPr id="4181" name="チェック 377" hidden="1">
              <a:extLst>
                <a:ext uri="{63B3BB69-23CF-44E3-9099-C40C66FF867C}">
                  <a14:compatExt spid="_x0000_s4181"/>
                </a:ext>
              </a:extLst>
            </xdr:cNvPr>
            <xdr:cNvSpPr>
              <a:spLocks noRot="1" noChangeShapeType="1"/>
            </xdr:cNvSpPr>
          </xdr:nvSpPr>
          <xdr:spPr>
            <a:xfrm>
              <a:off x="1170305" y="2525141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107</xdr:row>
          <xdr:rowOff>10160</xdr:rowOff>
        </xdr:from>
        <xdr:to xmlns:xdr="http://schemas.openxmlformats.org/drawingml/2006/spreadsheetDrawing">
          <xdr:col>4</xdr:col>
          <xdr:colOff>74295</xdr:colOff>
          <xdr:row>107</xdr:row>
          <xdr:rowOff>229870</xdr:rowOff>
        </xdr:to>
        <xdr:sp textlink="">
          <xdr:nvSpPr>
            <xdr:cNvPr id="4182" name="チェック 377" hidden="1">
              <a:extLst>
                <a:ext uri="{63B3BB69-23CF-44E3-9099-C40C66FF867C}">
                  <a14:compatExt spid="_x0000_s4182"/>
                </a:ext>
              </a:extLst>
            </xdr:cNvPr>
            <xdr:cNvSpPr>
              <a:spLocks noRot="1" noChangeShapeType="1"/>
            </xdr:cNvSpPr>
          </xdr:nvSpPr>
          <xdr:spPr>
            <a:xfrm>
              <a:off x="1169670" y="2548953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6985</xdr:colOff>
          <xdr:row>108</xdr:row>
          <xdr:rowOff>10160</xdr:rowOff>
        </xdr:from>
        <xdr:to xmlns:xdr="http://schemas.openxmlformats.org/drawingml/2006/spreadsheetDrawing">
          <xdr:col>4</xdr:col>
          <xdr:colOff>74295</xdr:colOff>
          <xdr:row>108</xdr:row>
          <xdr:rowOff>229870</xdr:rowOff>
        </xdr:to>
        <xdr:sp textlink="">
          <xdr:nvSpPr>
            <xdr:cNvPr id="4183" name="チェック 377" hidden="1">
              <a:extLst>
                <a:ext uri="{63B3BB69-23CF-44E3-9099-C40C66FF867C}">
                  <a14:compatExt spid="_x0000_s4183"/>
                </a:ext>
              </a:extLst>
            </xdr:cNvPr>
            <xdr:cNvSpPr>
              <a:spLocks noRot="1" noChangeShapeType="1"/>
            </xdr:cNvSpPr>
          </xdr:nvSpPr>
          <xdr:spPr>
            <a:xfrm>
              <a:off x="1169035" y="2572766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xdr:colOff>
          <xdr:row>110</xdr:row>
          <xdr:rowOff>10160</xdr:rowOff>
        </xdr:from>
        <xdr:to xmlns:xdr="http://schemas.openxmlformats.org/drawingml/2006/spreadsheetDrawing">
          <xdr:col>4</xdr:col>
          <xdr:colOff>73025</xdr:colOff>
          <xdr:row>110</xdr:row>
          <xdr:rowOff>229870</xdr:rowOff>
        </xdr:to>
        <xdr:sp textlink="">
          <xdr:nvSpPr>
            <xdr:cNvPr id="4185" name="チェック 377" hidden="1">
              <a:extLst>
                <a:ext uri="{63B3BB69-23CF-44E3-9099-C40C66FF867C}">
                  <a14:compatExt spid="_x0000_s4185"/>
                </a:ext>
              </a:extLst>
            </xdr:cNvPr>
            <xdr:cNvSpPr>
              <a:spLocks noRot="1" noChangeShapeType="1"/>
            </xdr:cNvSpPr>
          </xdr:nvSpPr>
          <xdr:spPr>
            <a:xfrm>
              <a:off x="1168400" y="2620391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5715</xdr:colOff>
          <xdr:row>111</xdr:row>
          <xdr:rowOff>10160</xdr:rowOff>
        </xdr:from>
        <xdr:to xmlns:xdr="http://schemas.openxmlformats.org/drawingml/2006/spreadsheetDrawing">
          <xdr:col>4</xdr:col>
          <xdr:colOff>72390</xdr:colOff>
          <xdr:row>111</xdr:row>
          <xdr:rowOff>229870</xdr:rowOff>
        </xdr:to>
        <xdr:sp textlink="">
          <xdr:nvSpPr>
            <xdr:cNvPr id="4186" name="チェック 377" hidden="1">
              <a:extLst>
                <a:ext uri="{63B3BB69-23CF-44E3-9099-C40C66FF867C}">
                  <a14:compatExt spid="_x0000_s4186"/>
                </a:ext>
              </a:extLst>
            </xdr:cNvPr>
            <xdr:cNvSpPr>
              <a:spLocks noRot="1" noChangeShapeType="1"/>
            </xdr:cNvSpPr>
          </xdr:nvSpPr>
          <xdr:spPr>
            <a:xfrm>
              <a:off x="1167765" y="2644203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12065</xdr:colOff>
          <xdr:row>106</xdr:row>
          <xdr:rowOff>12065</xdr:rowOff>
        </xdr:from>
        <xdr:to xmlns:xdr="http://schemas.openxmlformats.org/drawingml/2006/spreadsheetDrawing">
          <xdr:col>14</xdr:col>
          <xdr:colOff>79375</xdr:colOff>
          <xdr:row>106</xdr:row>
          <xdr:rowOff>231775</xdr:rowOff>
        </xdr:to>
        <xdr:sp textlink="">
          <xdr:nvSpPr>
            <xdr:cNvPr id="4187" name="チェック 377" hidden="1">
              <a:extLst>
                <a:ext uri="{63B3BB69-23CF-44E3-9099-C40C66FF867C}">
                  <a14:compatExt spid="_x0000_s4187"/>
                </a:ext>
              </a:extLst>
            </xdr:cNvPr>
            <xdr:cNvSpPr>
              <a:spLocks noRot="1" noChangeShapeType="1"/>
            </xdr:cNvSpPr>
          </xdr:nvSpPr>
          <xdr:spPr>
            <a:xfrm>
              <a:off x="3555365" y="2525331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12065</xdr:colOff>
          <xdr:row>107</xdr:row>
          <xdr:rowOff>12065</xdr:rowOff>
        </xdr:from>
        <xdr:to xmlns:xdr="http://schemas.openxmlformats.org/drawingml/2006/spreadsheetDrawing">
          <xdr:col>14</xdr:col>
          <xdr:colOff>78740</xdr:colOff>
          <xdr:row>107</xdr:row>
          <xdr:rowOff>231775</xdr:rowOff>
        </xdr:to>
        <xdr:sp textlink="">
          <xdr:nvSpPr>
            <xdr:cNvPr id="4188" name="チェック 377" hidden="1">
              <a:extLst>
                <a:ext uri="{63B3BB69-23CF-44E3-9099-C40C66FF867C}">
                  <a14:compatExt spid="_x0000_s4188"/>
                </a:ext>
              </a:extLst>
            </xdr:cNvPr>
            <xdr:cNvSpPr>
              <a:spLocks noRot="1" noChangeShapeType="1"/>
            </xdr:cNvSpPr>
          </xdr:nvSpPr>
          <xdr:spPr>
            <a:xfrm>
              <a:off x="3555365" y="254914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11430</xdr:colOff>
          <xdr:row>108</xdr:row>
          <xdr:rowOff>12065</xdr:rowOff>
        </xdr:from>
        <xdr:to xmlns:xdr="http://schemas.openxmlformats.org/drawingml/2006/spreadsheetDrawing">
          <xdr:col>14</xdr:col>
          <xdr:colOff>78105</xdr:colOff>
          <xdr:row>108</xdr:row>
          <xdr:rowOff>231775</xdr:rowOff>
        </xdr:to>
        <xdr:sp textlink="">
          <xdr:nvSpPr>
            <xdr:cNvPr id="4189" name="チェック 377" hidden="1">
              <a:extLst>
                <a:ext uri="{63B3BB69-23CF-44E3-9099-C40C66FF867C}">
                  <a14:compatExt spid="_x0000_s4189"/>
                </a:ext>
              </a:extLst>
            </xdr:cNvPr>
            <xdr:cNvSpPr>
              <a:spLocks noRot="1" noChangeShapeType="1"/>
            </xdr:cNvSpPr>
          </xdr:nvSpPr>
          <xdr:spPr>
            <a:xfrm>
              <a:off x="3554730" y="257295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10160</xdr:colOff>
          <xdr:row>110</xdr:row>
          <xdr:rowOff>12065</xdr:rowOff>
        </xdr:from>
        <xdr:to xmlns:xdr="http://schemas.openxmlformats.org/drawingml/2006/spreadsheetDrawing">
          <xdr:col>14</xdr:col>
          <xdr:colOff>77470</xdr:colOff>
          <xdr:row>110</xdr:row>
          <xdr:rowOff>231775</xdr:rowOff>
        </xdr:to>
        <xdr:sp textlink="">
          <xdr:nvSpPr>
            <xdr:cNvPr id="4190" name="チェック 377" hidden="1">
              <a:extLst>
                <a:ext uri="{63B3BB69-23CF-44E3-9099-C40C66FF867C}">
                  <a14:compatExt spid="_x0000_s4190"/>
                </a:ext>
              </a:extLst>
            </xdr:cNvPr>
            <xdr:cNvSpPr>
              <a:spLocks noRot="1" noChangeShapeType="1"/>
            </xdr:cNvSpPr>
          </xdr:nvSpPr>
          <xdr:spPr>
            <a:xfrm>
              <a:off x="3553460" y="2620581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10160</xdr:colOff>
          <xdr:row>111</xdr:row>
          <xdr:rowOff>12065</xdr:rowOff>
        </xdr:from>
        <xdr:to xmlns:xdr="http://schemas.openxmlformats.org/drawingml/2006/spreadsheetDrawing">
          <xdr:col>14</xdr:col>
          <xdr:colOff>76835</xdr:colOff>
          <xdr:row>111</xdr:row>
          <xdr:rowOff>231775</xdr:rowOff>
        </xdr:to>
        <xdr:sp textlink="">
          <xdr:nvSpPr>
            <xdr:cNvPr id="4191" name="チェック 377" hidden="1">
              <a:extLst>
                <a:ext uri="{63B3BB69-23CF-44E3-9099-C40C66FF867C}">
                  <a14:compatExt spid="_x0000_s4191"/>
                </a:ext>
              </a:extLst>
            </xdr:cNvPr>
            <xdr:cNvSpPr>
              <a:spLocks noRot="1" noChangeShapeType="1"/>
            </xdr:cNvSpPr>
          </xdr:nvSpPr>
          <xdr:spPr>
            <a:xfrm>
              <a:off x="3553460" y="264439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6985</xdr:colOff>
          <xdr:row>106</xdr:row>
          <xdr:rowOff>13970</xdr:rowOff>
        </xdr:from>
        <xdr:to xmlns:xdr="http://schemas.openxmlformats.org/drawingml/2006/spreadsheetDrawing">
          <xdr:col>24</xdr:col>
          <xdr:colOff>73660</xdr:colOff>
          <xdr:row>106</xdr:row>
          <xdr:rowOff>233680</xdr:rowOff>
        </xdr:to>
        <xdr:sp textlink="">
          <xdr:nvSpPr>
            <xdr:cNvPr id="4192" name="チェック 377" hidden="1">
              <a:extLst>
                <a:ext uri="{63B3BB69-23CF-44E3-9099-C40C66FF867C}">
                  <a14:compatExt spid="_x0000_s4192"/>
                </a:ext>
              </a:extLst>
            </xdr:cNvPr>
            <xdr:cNvSpPr>
              <a:spLocks noRot="1" noChangeShapeType="1"/>
            </xdr:cNvSpPr>
          </xdr:nvSpPr>
          <xdr:spPr>
            <a:xfrm>
              <a:off x="5931535" y="2525522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6350</xdr:colOff>
          <xdr:row>107</xdr:row>
          <xdr:rowOff>13970</xdr:rowOff>
        </xdr:from>
        <xdr:to xmlns:xdr="http://schemas.openxmlformats.org/drawingml/2006/spreadsheetDrawing">
          <xdr:col>24</xdr:col>
          <xdr:colOff>73025</xdr:colOff>
          <xdr:row>107</xdr:row>
          <xdr:rowOff>233680</xdr:rowOff>
        </xdr:to>
        <xdr:sp textlink="">
          <xdr:nvSpPr>
            <xdr:cNvPr id="4193" name="チェック 377" hidden="1">
              <a:extLst>
                <a:ext uri="{63B3BB69-23CF-44E3-9099-C40C66FF867C}">
                  <a14:compatExt spid="_x0000_s4193"/>
                </a:ext>
              </a:extLst>
            </xdr:cNvPr>
            <xdr:cNvSpPr>
              <a:spLocks noRot="1" noChangeShapeType="1"/>
            </xdr:cNvSpPr>
          </xdr:nvSpPr>
          <xdr:spPr>
            <a:xfrm>
              <a:off x="5930900" y="2549334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6350</xdr:colOff>
          <xdr:row>108</xdr:row>
          <xdr:rowOff>13970</xdr:rowOff>
        </xdr:from>
        <xdr:to xmlns:xdr="http://schemas.openxmlformats.org/drawingml/2006/spreadsheetDrawing">
          <xdr:col>24</xdr:col>
          <xdr:colOff>73025</xdr:colOff>
          <xdr:row>108</xdr:row>
          <xdr:rowOff>233680</xdr:rowOff>
        </xdr:to>
        <xdr:sp textlink="">
          <xdr:nvSpPr>
            <xdr:cNvPr id="4194" name="チェック 377" hidden="1">
              <a:extLst>
                <a:ext uri="{63B3BB69-23CF-44E3-9099-C40C66FF867C}">
                  <a14:compatExt spid="_x0000_s4194"/>
                </a:ext>
              </a:extLst>
            </xdr:cNvPr>
            <xdr:cNvSpPr>
              <a:spLocks noRot="1" noChangeShapeType="1"/>
            </xdr:cNvSpPr>
          </xdr:nvSpPr>
          <xdr:spPr>
            <a:xfrm>
              <a:off x="5930900" y="2573147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5080</xdr:colOff>
          <xdr:row>110</xdr:row>
          <xdr:rowOff>13970</xdr:rowOff>
        </xdr:from>
        <xdr:to xmlns:xdr="http://schemas.openxmlformats.org/drawingml/2006/spreadsheetDrawing">
          <xdr:col>24</xdr:col>
          <xdr:colOff>71755</xdr:colOff>
          <xdr:row>110</xdr:row>
          <xdr:rowOff>233680</xdr:rowOff>
        </xdr:to>
        <xdr:sp textlink="">
          <xdr:nvSpPr>
            <xdr:cNvPr id="4195" name="チェック 377" hidden="1">
              <a:extLst>
                <a:ext uri="{63B3BB69-23CF-44E3-9099-C40C66FF867C}">
                  <a14:compatExt spid="_x0000_s4195"/>
                </a:ext>
              </a:extLst>
            </xdr:cNvPr>
            <xdr:cNvSpPr>
              <a:spLocks noRot="1" noChangeShapeType="1"/>
            </xdr:cNvSpPr>
          </xdr:nvSpPr>
          <xdr:spPr>
            <a:xfrm>
              <a:off x="5929630" y="2620772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4445</xdr:colOff>
          <xdr:row>111</xdr:row>
          <xdr:rowOff>13970</xdr:rowOff>
        </xdr:from>
        <xdr:to xmlns:xdr="http://schemas.openxmlformats.org/drawingml/2006/spreadsheetDrawing">
          <xdr:col>24</xdr:col>
          <xdr:colOff>71755</xdr:colOff>
          <xdr:row>111</xdr:row>
          <xdr:rowOff>233680</xdr:rowOff>
        </xdr:to>
        <xdr:sp textlink="">
          <xdr:nvSpPr>
            <xdr:cNvPr id="4196" name="チェック 377" hidden="1">
              <a:extLst>
                <a:ext uri="{63B3BB69-23CF-44E3-9099-C40C66FF867C}">
                  <a14:compatExt spid="_x0000_s4196"/>
                </a:ext>
              </a:extLst>
            </xdr:cNvPr>
            <xdr:cNvSpPr>
              <a:spLocks noRot="1" noChangeShapeType="1"/>
            </xdr:cNvSpPr>
          </xdr:nvSpPr>
          <xdr:spPr>
            <a:xfrm>
              <a:off x="5928995" y="2644584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226695</xdr:colOff>
          <xdr:row>114</xdr:row>
          <xdr:rowOff>10160</xdr:rowOff>
        </xdr:from>
        <xdr:to xmlns:xdr="http://schemas.openxmlformats.org/drawingml/2006/spreadsheetDrawing">
          <xdr:col>34</xdr:col>
          <xdr:colOff>532130</xdr:colOff>
          <xdr:row>114</xdr:row>
          <xdr:rowOff>229870</xdr:rowOff>
        </xdr:to>
        <xdr:sp textlink="">
          <xdr:nvSpPr>
            <xdr:cNvPr id="4197" name="チェック 377" hidden="1">
              <a:extLst>
                <a:ext uri="{63B3BB69-23CF-44E3-9099-C40C66FF867C}">
                  <a14:compatExt spid="_x0000_s4197"/>
                </a:ext>
              </a:extLst>
            </xdr:cNvPr>
            <xdr:cNvSpPr>
              <a:spLocks noRot="1" noChangeShapeType="1"/>
            </xdr:cNvSpPr>
          </xdr:nvSpPr>
          <xdr:spPr>
            <a:xfrm>
              <a:off x="8770620" y="2715641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217805</xdr:colOff>
          <xdr:row>150</xdr:row>
          <xdr:rowOff>22225</xdr:rowOff>
        </xdr:from>
        <xdr:to xmlns:xdr="http://schemas.openxmlformats.org/drawingml/2006/spreadsheetDrawing">
          <xdr:col>34</xdr:col>
          <xdr:colOff>523240</xdr:colOff>
          <xdr:row>151</xdr:row>
          <xdr:rowOff>3810</xdr:rowOff>
        </xdr:to>
        <xdr:sp textlink="">
          <xdr:nvSpPr>
            <xdr:cNvPr id="4198" name="チェック 377" hidden="1">
              <a:extLst>
                <a:ext uri="{63B3BB69-23CF-44E3-9099-C40C66FF867C}">
                  <a14:compatExt spid="_x0000_s4198"/>
                </a:ext>
              </a:extLst>
            </xdr:cNvPr>
            <xdr:cNvSpPr>
              <a:spLocks noRot="1" noChangeShapeType="1"/>
            </xdr:cNvSpPr>
          </xdr:nvSpPr>
          <xdr:spPr>
            <a:xfrm>
              <a:off x="8761730" y="3574097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220345</xdr:colOff>
          <xdr:row>151</xdr:row>
          <xdr:rowOff>12065</xdr:rowOff>
        </xdr:from>
        <xdr:to xmlns:xdr="http://schemas.openxmlformats.org/drawingml/2006/spreadsheetDrawing">
          <xdr:col>34</xdr:col>
          <xdr:colOff>524510</xdr:colOff>
          <xdr:row>151</xdr:row>
          <xdr:rowOff>231775</xdr:rowOff>
        </xdr:to>
        <xdr:sp textlink="">
          <xdr:nvSpPr>
            <xdr:cNvPr id="4199" name="チェック 377" hidden="1">
              <a:extLst>
                <a:ext uri="{63B3BB69-23CF-44E3-9099-C40C66FF867C}">
                  <a14:compatExt spid="_x0000_s4199"/>
                </a:ext>
              </a:extLst>
            </xdr:cNvPr>
            <xdr:cNvSpPr>
              <a:spLocks noRot="1" noChangeShapeType="1"/>
            </xdr:cNvSpPr>
          </xdr:nvSpPr>
          <xdr:spPr>
            <a:xfrm>
              <a:off x="8764270" y="35968940"/>
              <a:ext cx="30416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10160</xdr:colOff>
          <xdr:row>153</xdr:row>
          <xdr:rowOff>12065</xdr:rowOff>
        </xdr:from>
        <xdr:to xmlns:xdr="http://schemas.openxmlformats.org/drawingml/2006/spreadsheetDrawing">
          <xdr:col>5</xdr:col>
          <xdr:colOff>76835</xdr:colOff>
          <xdr:row>153</xdr:row>
          <xdr:rowOff>231775</xdr:rowOff>
        </xdr:to>
        <xdr:sp textlink="">
          <xdr:nvSpPr>
            <xdr:cNvPr id="4200" name="チェック 377" hidden="1">
              <a:extLst>
                <a:ext uri="{63B3BB69-23CF-44E3-9099-C40C66FF867C}">
                  <a14:compatExt spid="_x0000_s4200"/>
                </a:ext>
              </a:extLst>
            </xdr:cNvPr>
            <xdr:cNvSpPr>
              <a:spLocks noRot="1" noChangeShapeType="1"/>
            </xdr:cNvSpPr>
          </xdr:nvSpPr>
          <xdr:spPr>
            <a:xfrm>
              <a:off x="1410335" y="364451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154</xdr:row>
          <xdr:rowOff>12065</xdr:rowOff>
        </xdr:from>
        <xdr:to xmlns:xdr="http://schemas.openxmlformats.org/drawingml/2006/spreadsheetDrawing">
          <xdr:col>5</xdr:col>
          <xdr:colOff>76835</xdr:colOff>
          <xdr:row>154</xdr:row>
          <xdr:rowOff>231775</xdr:rowOff>
        </xdr:to>
        <xdr:sp textlink="">
          <xdr:nvSpPr>
            <xdr:cNvPr id="4201" name="チェック 377" hidden="1">
              <a:extLst>
                <a:ext uri="{63B3BB69-23CF-44E3-9099-C40C66FF867C}">
                  <a14:compatExt spid="_x0000_s4201"/>
                </a:ext>
              </a:extLst>
            </xdr:cNvPr>
            <xdr:cNvSpPr>
              <a:spLocks noRot="1" noChangeShapeType="1"/>
            </xdr:cNvSpPr>
          </xdr:nvSpPr>
          <xdr:spPr>
            <a:xfrm>
              <a:off x="1409700" y="3668331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155</xdr:row>
          <xdr:rowOff>12065</xdr:rowOff>
        </xdr:from>
        <xdr:to xmlns:xdr="http://schemas.openxmlformats.org/drawingml/2006/spreadsheetDrawing">
          <xdr:col>5</xdr:col>
          <xdr:colOff>76200</xdr:colOff>
          <xdr:row>155</xdr:row>
          <xdr:rowOff>231775</xdr:rowOff>
        </xdr:to>
        <xdr:sp textlink="">
          <xdr:nvSpPr>
            <xdr:cNvPr id="4202" name="チェック 377" hidden="1">
              <a:extLst>
                <a:ext uri="{63B3BB69-23CF-44E3-9099-C40C66FF867C}">
                  <a14:compatExt spid="_x0000_s4202"/>
                </a:ext>
              </a:extLst>
            </xdr:cNvPr>
            <xdr:cNvSpPr>
              <a:spLocks noRot="1" noChangeShapeType="1"/>
            </xdr:cNvSpPr>
          </xdr:nvSpPr>
          <xdr:spPr>
            <a:xfrm>
              <a:off x="1409700" y="369214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8890</xdr:colOff>
          <xdr:row>159</xdr:row>
          <xdr:rowOff>12065</xdr:rowOff>
        </xdr:from>
        <xdr:to xmlns:xdr="http://schemas.openxmlformats.org/drawingml/2006/spreadsheetDrawing">
          <xdr:col>5</xdr:col>
          <xdr:colOff>76200</xdr:colOff>
          <xdr:row>159</xdr:row>
          <xdr:rowOff>231775</xdr:rowOff>
        </xdr:to>
        <xdr:sp textlink="">
          <xdr:nvSpPr>
            <xdr:cNvPr id="4203" name="チェック 377" hidden="1">
              <a:extLst>
                <a:ext uri="{63B3BB69-23CF-44E3-9099-C40C66FF867C}">
                  <a14:compatExt spid="_x0000_s4203"/>
                </a:ext>
              </a:extLst>
            </xdr:cNvPr>
            <xdr:cNvSpPr>
              <a:spLocks noRot="1" noChangeShapeType="1"/>
            </xdr:cNvSpPr>
          </xdr:nvSpPr>
          <xdr:spPr>
            <a:xfrm>
              <a:off x="1409065" y="3787394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8890</xdr:colOff>
          <xdr:row>160</xdr:row>
          <xdr:rowOff>12065</xdr:rowOff>
        </xdr:from>
        <xdr:to xmlns:xdr="http://schemas.openxmlformats.org/drawingml/2006/spreadsheetDrawing">
          <xdr:col>5</xdr:col>
          <xdr:colOff>75565</xdr:colOff>
          <xdr:row>160</xdr:row>
          <xdr:rowOff>231775</xdr:rowOff>
        </xdr:to>
        <xdr:sp textlink="">
          <xdr:nvSpPr>
            <xdr:cNvPr id="4204" name="チェック 377" hidden="1">
              <a:extLst>
                <a:ext uri="{63B3BB69-23CF-44E3-9099-C40C66FF867C}">
                  <a14:compatExt spid="_x0000_s4204"/>
                </a:ext>
              </a:extLst>
            </xdr:cNvPr>
            <xdr:cNvSpPr>
              <a:spLocks noRot="1" noChangeShapeType="1"/>
            </xdr:cNvSpPr>
          </xdr:nvSpPr>
          <xdr:spPr>
            <a:xfrm>
              <a:off x="1409065" y="381120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8255</xdr:colOff>
          <xdr:row>161</xdr:row>
          <xdr:rowOff>12065</xdr:rowOff>
        </xdr:from>
        <xdr:to xmlns:xdr="http://schemas.openxmlformats.org/drawingml/2006/spreadsheetDrawing">
          <xdr:col>5</xdr:col>
          <xdr:colOff>74930</xdr:colOff>
          <xdr:row>161</xdr:row>
          <xdr:rowOff>231775</xdr:rowOff>
        </xdr:to>
        <xdr:sp textlink="">
          <xdr:nvSpPr>
            <xdr:cNvPr id="4205" name="チェック 377" hidden="1">
              <a:extLst>
                <a:ext uri="{63B3BB69-23CF-44E3-9099-C40C66FF867C}">
                  <a14:compatExt spid="_x0000_s4205"/>
                </a:ext>
              </a:extLst>
            </xdr:cNvPr>
            <xdr:cNvSpPr>
              <a:spLocks noRot="1" noChangeShapeType="1"/>
            </xdr:cNvSpPr>
          </xdr:nvSpPr>
          <xdr:spPr>
            <a:xfrm>
              <a:off x="1408430" y="3835019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7620</xdr:colOff>
          <xdr:row>162</xdr:row>
          <xdr:rowOff>12065</xdr:rowOff>
        </xdr:from>
        <xdr:to xmlns:xdr="http://schemas.openxmlformats.org/drawingml/2006/spreadsheetDrawing">
          <xdr:col>5</xdr:col>
          <xdr:colOff>74295</xdr:colOff>
          <xdr:row>162</xdr:row>
          <xdr:rowOff>231775</xdr:rowOff>
        </xdr:to>
        <xdr:sp textlink="">
          <xdr:nvSpPr>
            <xdr:cNvPr id="4206" name="チェック 377" hidden="1">
              <a:extLst>
                <a:ext uri="{63B3BB69-23CF-44E3-9099-C40C66FF867C}">
                  <a14:compatExt spid="_x0000_s4206"/>
                </a:ext>
              </a:extLst>
            </xdr:cNvPr>
            <xdr:cNvSpPr>
              <a:spLocks noRot="1" noChangeShapeType="1"/>
            </xdr:cNvSpPr>
          </xdr:nvSpPr>
          <xdr:spPr>
            <a:xfrm>
              <a:off x="1407795" y="385883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118</xdr:row>
          <xdr:rowOff>13970</xdr:rowOff>
        </xdr:from>
        <xdr:to xmlns:xdr="http://schemas.openxmlformats.org/drawingml/2006/spreadsheetDrawing">
          <xdr:col>4</xdr:col>
          <xdr:colOff>74930</xdr:colOff>
          <xdr:row>118</xdr:row>
          <xdr:rowOff>233680</xdr:rowOff>
        </xdr:to>
        <xdr:sp textlink="">
          <xdr:nvSpPr>
            <xdr:cNvPr id="4207" name="チェック 377" hidden="1">
              <a:extLst>
                <a:ext uri="{63B3BB69-23CF-44E3-9099-C40C66FF867C}">
                  <a14:compatExt spid="_x0000_s4207"/>
                </a:ext>
              </a:extLst>
            </xdr:cNvPr>
            <xdr:cNvSpPr>
              <a:spLocks noRot="1" noChangeShapeType="1"/>
            </xdr:cNvSpPr>
          </xdr:nvSpPr>
          <xdr:spPr>
            <a:xfrm>
              <a:off x="1169670" y="2811272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120</xdr:row>
          <xdr:rowOff>12065</xdr:rowOff>
        </xdr:from>
        <xdr:to xmlns:xdr="http://schemas.openxmlformats.org/drawingml/2006/spreadsheetDrawing">
          <xdr:col>4</xdr:col>
          <xdr:colOff>74295</xdr:colOff>
          <xdr:row>120</xdr:row>
          <xdr:rowOff>231775</xdr:rowOff>
        </xdr:to>
        <xdr:sp textlink="">
          <xdr:nvSpPr>
            <xdr:cNvPr id="4208" name="チェック 377" hidden="1">
              <a:extLst>
                <a:ext uri="{63B3BB69-23CF-44E3-9099-C40C66FF867C}">
                  <a14:compatExt spid="_x0000_s4208"/>
                </a:ext>
              </a:extLst>
            </xdr:cNvPr>
            <xdr:cNvSpPr>
              <a:spLocks noRot="1" noChangeShapeType="1"/>
            </xdr:cNvSpPr>
          </xdr:nvSpPr>
          <xdr:spPr>
            <a:xfrm>
              <a:off x="1169670" y="285870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5715</xdr:colOff>
          <xdr:row>121</xdr:row>
          <xdr:rowOff>23495</xdr:rowOff>
        </xdr:from>
        <xdr:to xmlns:xdr="http://schemas.openxmlformats.org/drawingml/2006/spreadsheetDrawing">
          <xdr:col>5</xdr:col>
          <xdr:colOff>72390</xdr:colOff>
          <xdr:row>122</xdr:row>
          <xdr:rowOff>4445</xdr:rowOff>
        </xdr:to>
        <xdr:sp textlink="">
          <xdr:nvSpPr>
            <xdr:cNvPr id="4209" name="チェック 377" hidden="1">
              <a:extLst>
                <a:ext uri="{63B3BB69-23CF-44E3-9099-C40C66FF867C}">
                  <a14:compatExt spid="_x0000_s4209"/>
                </a:ext>
              </a:extLst>
            </xdr:cNvPr>
            <xdr:cNvSpPr>
              <a:spLocks noRot="1" noChangeShapeType="1"/>
            </xdr:cNvSpPr>
          </xdr:nvSpPr>
          <xdr:spPr>
            <a:xfrm>
              <a:off x="1405890" y="2883662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xdr:colOff>
          <xdr:row>125</xdr:row>
          <xdr:rowOff>7620</xdr:rowOff>
        </xdr:from>
        <xdr:to xmlns:xdr="http://schemas.openxmlformats.org/drawingml/2006/spreadsheetDrawing">
          <xdr:col>5</xdr:col>
          <xdr:colOff>72390</xdr:colOff>
          <xdr:row>125</xdr:row>
          <xdr:rowOff>226695</xdr:rowOff>
        </xdr:to>
        <xdr:sp textlink="">
          <xdr:nvSpPr>
            <xdr:cNvPr id="4210" name="チェック 377" hidden="1">
              <a:extLst>
                <a:ext uri="{63B3BB69-23CF-44E3-9099-C40C66FF867C}">
                  <a14:compatExt spid="_x0000_s4210"/>
                </a:ext>
              </a:extLst>
            </xdr:cNvPr>
            <xdr:cNvSpPr>
              <a:spLocks noRot="1" noChangeShapeType="1"/>
            </xdr:cNvSpPr>
          </xdr:nvSpPr>
          <xdr:spPr>
            <a:xfrm>
              <a:off x="1405255" y="29773245"/>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7620</xdr:colOff>
          <xdr:row>120</xdr:row>
          <xdr:rowOff>12065</xdr:rowOff>
        </xdr:from>
        <xdr:to xmlns:xdr="http://schemas.openxmlformats.org/drawingml/2006/spreadsheetDrawing">
          <xdr:col>20</xdr:col>
          <xdr:colOff>74295</xdr:colOff>
          <xdr:row>120</xdr:row>
          <xdr:rowOff>231775</xdr:rowOff>
        </xdr:to>
        <xdr:sp textlink="">
          <xdr:nvSpPr>
            <xdr:cNvPr id="4211" name="チェック 377" hidden="1">
              <a:extLst>
                <a:ext uri="{63B3BB69-23CF-44E3-9099-C40C66FF867C}">
                  <a14:compatExt spid="_x0000_s4211"/>
                </a:ext>
              </a:extLst>
            </xdr:cNvPr>
            <xdr:cNvSpPr>
              <a:spLocks noRot="1" noChangeShapeType="1"/>
            </xdr:cNvSpPr>
          </xdr:nvSpPr>
          <xdr:spPr>
            <a:xfrm>
              <a:off x="4979670" y="285870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136</xdr:row>
          <xdr:rowOff>12065</xdr:rowOff>
        </xdr:from>
        <xdr:to xmlns:xdr="http://schemas.openxmlformats.org/drawingml/2006/spreadsheetDrawing">
          <xdr:col>4</xdr:col>
          <xdr:colOff>74295</xdr:colOff>
          <xdr:row>136</xdr:row>
          <xdr:rowOff>231775</xdr:rowOff>
        </xdr:to>
        <xdr:sp textlink="">
          <xdr:nvSpPr>
            <xdr:cNvPr id="4212" name="チェック 377" hidden="1">
              <a:extLst>
                <a:ext uri="{63B3BB69-23CF-44E3-9099-C40C66FF867C}">
                  <a14:compatExt spid="_x0000_s4212"/>
                </a:ext>
              </a:extLst>
            </xdr:cNvPr>
            <xdr:cNvSpPr>
              <a:spLocks noRot="1" noChangeShapeType="1"/>
            </xdr:cNvSpPr>
          </xdr:nvSpPr>
          <xdr:spPr>
            <a:xfrm>
              <a:off x="1169670" y="323970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7620</xdr:colOff>
          <xdr:row>136</xdr:row>
          <xdr:rowOff>12065</xdr:rowOff>
        </xdr:from>
        <xdr:to xmlns:xdr="http://schemas.openxmlformats.org/drawingml/2006/spreadsheetDrawing">
          <xdr:col>20</xdr:col>
          <xdr:colOff>74295</xdr:colOff>
          <xdr:row>136</xdr:row>
          <xdr:rowOff>231775</xdr:rowOff>
        </xdr:to>
        <xdr:sp textlink="">
          <xdr:nvSpPr>
            <xdr:cNvPr id="4213" name="チェック 377" hidden="1">
              <a:extLst>
                <a:ext uri="{63B3BB69-23CF-44E3-9099-C40C66FF867C}">
                  <a14:compatExt spid="_x0000_s4213"/>
                </a:ext>
              </a:extLst>
            </xdr:cNvPr>
            <xdr:cNvSpPr>
              <a:spLocks noRot="1" noChangeShapeType="1"/>
            </xdr:cNvSpPr>
          </xdr:nvSpPr>
          <xdr:spPr>
            <a:xfrm>
              <a:off x="4979670" y="323970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7620</xdr:colOff>
          <xdr:row>118</xdr:row>
          <xdr:rowOff>13970</xdr:rowOff>
        </xdr:from>
        <xdr:to xmlns:xdr="http://schemas.openxmlformats.org/drawingml/2006/spreadsheetDrawing">
          <xdr:col>20</xdr:col>
          <xdr:colOff>74930</xdr:colOff>
          <xdr:row>118</xdr:row>
          <xdr:rowOff>233680</xdr:rowOff>
        </xdr:to>
        <xdr:sp textlink="">
          <xdr:nvSpPr>
            <xdr:cNvPr id="4214" name="チェック 377" hidden="1">
              <a:extLst>
                <a:ext uri="{63B3BB69-23CF-44E3-9099-C40C66FF867C}">
                  <a14:compatExt spid="_x0000_s4214"/>
                </a:ext>
              </a:extLst>
            </xdr:cNvPr>
            <xdr:cNvSpPr>
              <a:spLocks noRot="1" noChangeShapeType="1"/>
            </xdr:cNvSpPr>
          </xdr:nvSpPr>
          <xdr:spPr>
            <a:xfrm>
              <a:off x="4979670" y="2811272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134</xdr:row>
          <xdr:rowOff>13970</xdr:rowOff>
        </xdr:from>
        <xdr:to xmlns:xdr="http://schemas.openxmlformats.org/drawingml/2006/spreadsheetDrawing">
          <xdr:col>4</xdr:col>
          <xdr:colOff>74930</xdr:colOff>
          <xdr:row>134</xdr:row>
          <xdr:rowOff>233680</xdr:rowOff>
        </xdr:to>
        <xdr:sp textlink="">
          <xdr:nvSpPr>
            <xdr:cNvPr id="4215" name="チェック 377" hidden="1">
              <a:extLst>
                <a:ext uri="{63B3BB69-23CF-44E3-9099-C40C66FF867C}">
                  <a14:compatExt spid="_x0000_s4215"/>
                </a:ext>
              </a:extLst>
            </xdr:cNvPr>
            <xdr:cNvSpPr>
              <a:spLocks noRot="1" noChangeShapeType="1"/>
            </xdr:cNvSpPr>
          </xdr:nvSpPr>
          <xdr:spPr>
            <a:xfrm>
              <a:off x="1169670" y="3192272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7620</xdr:colOff>
          <xdr:row>134</xdr:row>
          <xdr:rowOff>13970</xdr:rowOff>
        </xdr:from>
        <xdr:to xmlns:xdr="http://schemas.openxmlformats.org/drawingml/2006/spreadsheetDrawing">
          <xdr:col>20</xdr:col>
          <xdr:colOff>74930</xdr:colOff>
          <xdr:row>134</xdr:row>
          <xdr:rowOff>233680</xdr:rowOff>
        </xdr:to>
        <xdr:sp textlink="">
          <xdr:nvSpPr>
            <xdr:cNvPr id="4216" name="チェック 377" hidden="1">
              <a:extLst>
                <a:ext uri="{63B3BB69-23CF-44E3-9099-C40C66FF867C}">
                  <a14:compatExt spid="_x0000_s4216"/>
                </a:ext>
              </a:extLst>
            </xdr:cNvPr>
            <xdr:cNvSpPr>
              <a:spLocks noRot="1" noChangeShapeType="1"/>
            </xdr:cNvSpPr>
          </xdr:nvSpPr>
          <xdr:spPr>
            <a:xfrm>
              <a:off x="4979670" y="3192272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5715</xdr:colOff>
          <xdr:row>121</xdr:row>
          <xdr:rowOff>23495</xdr:rowOff>
        </xdr:from>
        <xdr:to xmlns:xdr="http://schemas.openxmlformats.org/drawingml/2006/spreadsheetDrawing">
          <xdr:col>21</xdr:col>
          <xdr:colOff>72390</xdr:colOff>
          <xdr:row>122</xdr:row>
          <xdr:rowOff>4445</xdr:rowOff>
        </xdr:to>
        <xdr:sp textlink="">
          <xdr:nvSpPr>
            <xdr:cNvPr id="4217" name="チェック 377" hidden="1">
              <a:extLst>
                <a:ext uri="{63B3BB69-23CF-44E3-9099-C40C66FF867C}">
                  <a14:compatExt spid="_x0000_s4217"/>
                </a:ext>
              </a:extLst>
            </xdr:cNvPr>
            <xdr:cNvSpPr>
              <a:spLocks noRot="1" noChangeShapeType="1"/>
            </xdr:cNvSpPr>
          </xdr:nvSpPr>
          <xdr:spPr>
            <a:xfrm>
              <a:off x="5215890" y="2883662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5715</xdr:colOff>
          <xdr:row>137</xdr:row>
          <xdr:rowOff>23495</xdr:rowOff>
        </xdr:from>
        <xdr:to xmlns:xdr="http://schemas.openxmlformats.org/drawingml/2006/spreadsheetDrawing">
          <xdr:col>5</xdr:col>
          <xdr:colOff>72390</xdr:colOff>
          <xdr:row>138</xdr:row>
          <xdr:rowOff>4445</xdr:rowOff>
        </xdr:to>
        <xdr:sp textlink="">
          <xdr:nvSpPr>
            <xdr:cNvPr id="4218" name="チェック 377" hidden="1">
              <a:extLst>
                <a:ext uri="{63B3BB69-23CF-44E3-9099-C40C66FF867C}">
                  <a14:compatExt spid="_x0000_s4218"/>
                </a:ext>
              </a:extLst>
            </xdr:cNvPr>
            <xdr:cNvSpPr>
              <a:spLocks noRot="1" noChangeShapeType="1"/>
            </xdr:cNvSpPr>
          </xdr:nvSpPr>
          <xdr:spPr>
            <a:xfrm>
              <a:off x="1405890" y="3264662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5715</xdr:colOff>
          <xdr:row>137</xdr:row>
          <xdr:rowOff>23495</xdr:rowOff>
        </xdr:from>
        <xdr:to xmlns:xdr="http://schemas.openxmlformats.org/drawingml/2006/spreadsheetDrawing">
          <xdr:col>21</xdr:col>
          <xdr:colOff>72390</xdr:colOff>
          <xdr:row>138</xdr:row>
          <xdr:rowOff>4445</xdr:rowOff>
        </xdr:to>
        <xdr:sp textlink="">
          <xdr:nvSpPr>
            <xdr:cNvPr id="4219" name="チェック 377" hidden="1">
              <a:extLst>
                <a:ext uri="{63B3BB69-23CF-44E3-9099-C40C66FF867C}">
                  <a14:compatExt spid="_x0000_s4219"/>
                </a:ext>
              </a:extLst>
            </xdr:cNvPr>
            <xdr:cNvSpPr>
              <a:spLocks noRot="1" noChangeShapeType="1"/>
            </xdr:cNvSpPr>
          </xdr:nvSpPr>
          <xdr:spPr>
            <a:xfrm>
              <a:off x="5215890" y="3264662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5080</xdr:colOff>
          <xdr:row>125</xdr:row>
          <xdr:rowOff>7620</xdr:rowOff>
        </xdr:from>
        <xdr:to xmlns:xdr="http://schemas.openxmlformats.org/drawingml/2006/spreadsheetDrawing">
          <xdr:col>21</xdr:col>
          <xdr:colOff>72390</xdr:colOff>
          <xdr:row>125</xdr:row>
          <xdr:rowOff>226695</xdr:rowOff>
        </xdr:to>
        <xdr:sp textlink="">
          <xdr:nvSpPr>
            <xdr:cNvPr id="4220" name="チェック 377" hidden="1">
              <a:extLst>
                <a:ext uri="{63B3BB69-23CF-44E3-9099-C40C66FF867C}">
                  <a14:compatExt spid="_x0000_s4220"/>
                </a:ext>
              </a:extLst>
            </xdr:cNvPr>
            <xdr:cNvSpPr>
              <a:spLocks noRot="1" noChangeShapeType="1"/>
            </xdr:cNvSpPr>
          </xdr:nvSpPr>
          <xdr:spPr>
            <a:xfrm>
              <a:off x="5215255" y="29773245"/>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xdr:colOff>
          <xdr:row>141</xdr:row>
          <xdr:rowOff>7620</xdr:rowOff>
        </xdr:from>
        <xdr:to xmlns:xdr="http://schemas.openxmlformats.org/drawingml/2006/spreadsheetDrawing">
          <xdr:col>5</xdr:col>
          <xdr:colOff>72390</xdr:colOff>
          <xdr:row>141</xdr:row>
          <xdr:rowOff>226695</xdr:rowOff>
        </xdr:to>
        <xdr:sp textlink="">
          <xdr:nvSpPr>
            <xdr:cNvPr id="4221" name="チェック 377" hidden="1">
              <a:extLst>
                <a:ext uri="{63B3BB69-23CF-44E3-9099-C40C66FF867C}">
                  <a14:compatExt spid="_x0000_s4221"/>
                </a:ext>
              </a:extLst>
            </xdr:cNvPr>
            <xdr:cNvSpPr>
              <a:spLocks noRot="1" noChangeShapeType="1"/>
            </xdr:cNvSpPr>
          </xdr:nvSpPr>
          <xdr:spPr>
            <a:xfrm>
              <a:off x="1405255" y="33583245"/>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5080</xdr:colOff>
          <xdr:row>141</xdr:row>
          <xdr:rowOff>7620</xdr:rowOff>
        </xdr:from>
        <xdr:to xmlns:xdr="http://schemas.openxmlformats.org/drawingml/2006/spreadsheetDrawing">
          <xdr:col>21</xdr:col>
          <xdr:colOff>72390</xdr:colOff>
          <xdr:row>141</xdr:row>
          <xdr:rowOff>226695</xdr:rowOff>
        </xdr:to>
        <xdr:sp textlink="">
          <xdr:nvSpPr>
            <xdr:cNvPr id="4222" name="チェック 377" hidden="1">
              <a:extLst>
                <a:ext uri="{63B3BB69-23CF-44E3-9099-C40C66FF867C}">
                  <a14:compatExt spid="_x0000_s4222"/>
                </a:ext>
              </a:extLst>
            </xdr:cNvPr>
            <xdr:cNvSpPr>
              <a:spLocks noRot="1" noChangeShapeType="1"/>
            </xdr:cNvSpPr>
          </xdr:nvSpPr>
          <xdr:spPr>
            <a:xfrm>
              <a:off x="5215255" y="33583245"/>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xdr:colOff>
          <xdr:row>130</xdr:row>
          <xdr:rowOff>8255</xdr:rowOff>
        </xdr:from>
        <xdr:to xmlns:xdr="http://schemas.openxmlformats.org/drawingml/2006/spreadsheetDrawing">
          <xdr:col>5</xdr:col>
          <xdr:colOff>71755</xdr:colOff>
          <xdr:row>130</xdr:row>
          <xdr:rowOff>227965</xdr:rowOff>
        </xdr:to>
        <xdr:sp textlink="">
          <xdr:nvSpPr>
            <xdr:cNvPr id="4223" name="チェック 377" hidden="1">
              <a:extLst>
                <a:ext uri="{63B3BB69-23CF-44E3-9099-C40C66FF867C}">
                  <a14:compatExt spid="_x0000_s4223"/>
                </a:ext>
              </a:extLst>
            </xdr:cNvPr>
            <xdr:cNvSpPr>
              <a:spLocks noRot="1" noChangeShapeType="1"/>
            </xdr:cNvSpPr>
          </xdr:nvSpPr>
          <xdr:spPr>
            <a:xfrm>
              <a:off x="1405255" y="3096450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5080</xdr:colOff>
          <xdr:row>130</xdr:row>
          <xdr:rowOff>8255</xdr:rowOff>
        </xdr:from>
        <xdr:to xmlns:xdr="http://schemas.openxmlformats.org/drawingml/2006/spreadsheetDrawing">
          <xdr:col>21</xdr:col>
          <xdr:colOff>71755</xdr:colOff>
          <xdr:row>130</xdr:row>
          <xdr:rowOff>227965</xdr:rowOff>
        </xdr:to>
        <xdr:sp textlink="">
          <xdr:nvSpPr>
            <xdr:cNvPr id="4224" name="チェック 377" hidden="1">
              <a:extLst>
                <a:ext uri="{63B3BB69-23CF-44E3-9099-C40C66FF867C}">
                  <a14:compatExt spid="_x0000_s4224"/>
                </a:ext>
              </a:extLst>
            </xdr:cNvPr>
            <xdr:cNvSpPr>
              <a:spLocks noRot="1" noChangeShapeType="1"/>
            </xdr:cNvSpPr>
          </xdr:nvSpPr>
          <xdr:spPr>
            <a:xfrm>
              <a:off x="5215255" y="3096450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5080</xdr:colOff>
          <xdr:row>146</xdr:row>
          <xdr:rowOff>8255</xdr:rowOff>
        </xdr:from>
        <xdr:to xmlns:xdr="http://schemas.openxmlformats.org/drawingml/2006/spreadsheetDrawing">
          <xdr:col>5</xdr:col>
          <xdr:colOff>71755</xdr:colOff>
          <xdr:row>146</xdr:row>
          <xdr:rowOff>227965</xdr:rowOff>
        </xdr:to>
        <xdr:sp textlink="">
          <xdr:nvSpPr>
            <xdr:cNvPr id="4225" name="チェック 377" hidden="1">
              <a:extLst>
                <a:ext uri="{63B3BB69-23CF-44E3-9099-C40C66FF867C}">
                  <a14:compatExt spid="_x0000_s4225"/>
                </a:ext>
              </a:extLst>
            </xdr:cNvPr>
            <xdr:cNvSpPr>
              <a:spLocks noRot="1" noChangeShapeType="1"/>
            </xdr:cNvSpPr>
          </xdr:nvSpPr>
          <xdr:spPr>
            <a:xfrm>
              <a:off x="1405255" y="3477450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5715</xdr:colOff>
          <xdr:row>138</xdr:row>
          <xdr:rowOff>13335</xdr:rowOff>
        </xdr:from>
        <xdr:to xmlns:xdr="http://schemas.openxmlformats.org/drawingml/2006/spreadsheetDrawing">
          <xdr:col>6</xdr:col>
          <xdr:colOff>72390</xdr:colOff>
          <xdr:row>138</xdr:row>
          <xdr:rowOff>232410</xdr:rowOff>
        </xdr:to>
        <xdr:sp textlink="">
          <xdr:nvSpPr>
            <xdr:cNvPr id="4226" name="チェック 377" hidden="1">
              <a:extLst>
                <a:ext uri="{63B3BB69-23CF-44E3-9099-C40C66FF867C}">
                  <a14:compatExt spid="_x0000_s4226"/>
                </a:ext>
              </a:extLst>
            </xdr:cNvPr>
            <xdr:cNvSpPr>
              <a:spLocks noRot="1" noChangeShapeType="1"/>
            </xdr:cNvSpPr>
          </xdr:nvSpPr>
          <xdr:spPr>
            <a:xfrm>
              <a:off x="1644015" y="3287458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xdr:colOff>
          <xdr:row>139</xdr:row>
          <xdr:rowOff>13335</xdr:rowOff>
        </xdr:from>
        <xdr:to xmlns:xdr="http://schemas.openxmlformats.org/drawingml/2006/spreadsheetDrawing">
          <xdr:col>6</xdr:col>
          <xdr:colOff>72390</xdr:colOff>
          <xdr:row>139</xdr:row>
          <xdr:rowOff>232410</xdr:rowOff>
        </xdr:to>
        <xdr:sp textlink="">
          <xdr:nvSpPr>
            <xdr:cNvPr id="4227" name="チェック 377" hidden="1">
              <a:extLst>
                <a:ext uri="{63B3BB69-23CF-44E3-9099-C40C66FF867C}">
                  <a14:compatExt spid="_x0000_s4227"/>
                </a:ext>
              </a:extLst>
            </xdr:cNvPr>
            <xdr:cNvSpPr>
              <a:spLocks noRot="1" noChangeShapeType="1"/>
            </xdr:cNvSpPr>
          </xdr:nvSpPr>
          <xdr:spPr>
            <a:xfrm>
              <a:off x="1643380" y="33112710"/>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5715</xdr:colOff>
          <xdr:row>142</xdr:row>
          <xdr:rowOff>13970</xdr:rowOff>
        </xdr:from>
        <xdr:to xmlns:xdr="http://schemas.openxmlformats.org/drawingml/2006/spreadsheetDrawing">
          <xdr:col>6</xdr:col>
          <xdr:colOff>72390</xdr:colOff>
          <xdr:row>142</xdr:row>
          <xdr:rowOff>233680</xdr:rowOff>
        </xdr:to>
        <xdr:sp textlink="">
          <xdr:nvSpPr>
            <xdr:cNvPr id="4228" name="チェック 377" hidden="1">
              <a:extLst>
                <a:ext uri="{63B3BB69-23CF-44E3-9099-C40C66FF867C}">
                  <a14:compatExt spid="_x0000_s4228"/>
                </a:ext>
              </a:extLst>
            </xdr:cNvPr>
            <xdr:cNvSpPr>
              <a:spLocks noRot="1" noChangeShapeType="1"/>
            </xdr:cNvSpPr>
          </xdr:nvSpPr>
          <xdr:spPr>
            <a:xfrm>
              <a:off x="1644015" y="3382772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xdr:colOff>
          <xdr:row>143</xdr:row>
          <xdr:rowOff>13970</xdr:rowOff>
        </xdr:from>
        <xdr:to xmlns:xdr="http://schemas.openxmlformats.org/drawingml/2006/spreadsheetDrawing">
          <xdr:col>6</xdr:col>
          <xdr:colOff>71755</xdr:colOff>
          <xdr:row>143</xdr:row>
          <xdr:rowOff>233680</xdr:rowOff>
        </xdr:to>
        <xdr:sp textlink="">
          <xdr:nvSpPr>
            <xdr:cNvPr id="4229" name="チェック 377" hidden="1">
              <a:extLst>
                <a:ext uri="{63B3BB69-23CF-44E3-9099-C40C66FF867C}">
                  <a14:compatExt spid="_x0000_s4229"/>
                </a:ext>
              </a:extLst>
            </xdr:cNvPr>
            <xdr:cNvSpPr>
              <a:spLocks noRot="1" noChangeShapeType="1"/>
            </xdr:cNvSpPr>
          </xdr:nvSpPr>
          <xdr:spPr>
            <a:xfrm>
              <a:off x="1643380" y="3406584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13970</xdr:colOff>
          <xdr:row>144</xdr:row>
          <xdr:rowOff>13970</xdr:rowOff>
        </xdr:from>
        <xdr:to xmlns:xdr="http://schemas.openxmlformats.org/drawingml/2006/spreadsheetDrawing">
          <xdr:col>6</xdr:col>
          <xdr:colOff>81280</xdr:colOff>
          <xdr:row>144</xdr:row>
          <xdr:rowOff>233680</xdr:rowOff>
        </xdr:to>
        <xdr:sp textlink="">
          <xdr:nvSpPr>
            <xdr:cNvPr id="4230" name="チェック 377" hidden="1">
              <a:extLst>
                <a:ext uri="{63B3BB69-23CF-44E3-9099-C40C66FF867C}">
                  <a14:compatExt spid="_x0000_s4230"/>
                </a:ext>
              </a:extLst>
            </xdr:cNvPr>
            <xdr:cNvSpPr>
              <a:spLocks noRot="1" noChangeShapeType="1"/>
            </xdr:cNvSpPr>
          </xdr:nvSpPr>
          <xdr:spPr>
            <a:xfrm>
              <a:off x="1652270" y="3430397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13970</xdr:colOff>
          <xdr:row>147</xdr:row>
          <xdr:rowOff>10160</xdr:rowOff>
        </xdr:from>
        <xdr:to xmlns:xdr="http://schemas.openxmlformats.org/drawingml/2006/spreadsheetDrawing">
          <xdr:col>6</xdr:col>
          <xdr:colOff>80645</xdr:colOff>
          <xdr:row>147</xdr:row>
          <xdr:rowOff>229870</xdr:rowOff>
        </xdr:to>
        <xdr:sp textlink="">
          <xdr:nvSpPr>
            <xdr:cNvPr id="4231" name="チェック 377" hidden="1">
              <a:extLst>
                <a:ext uri="{63B3BB69-23CF-44E3-9099-C40C66FF867C}">
                  <a14:compatExt spid="_x0000_s4231"/>
                </a:ext>
              </a:extLst>
            </xdr:cNvPr>
            <xdr:cNvSpPr>
              <a:spLocks noRot="1" noChangeShapeType="1"/>
            </xdr:cNvSpPr>
          </xdr:nvSpPr>
          <xdr:spPr>
            <a:xfrm>
              <a:off x="1652270" y="3501453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5715</xdr:colOff>
          <xdr:row>138</xdr:row>
          <xdr:rowOff>13335</xdr:rowOff>
        </xdr:from>
        <xdr:to xmlns:xdr="http://schemas.openxmlformats.org/drawingml/2006/spreadsheetDrawing">
          <xdr:col>22</xdr:col>
          <xdr:colOff>72390</xdr:colOff>
          <xdr:row>138</xdr:row>
          <xdr:rowOff>232410</xdr:rowOff>
        </xdr:to>
        <xdr:sp textlink="">
          <xdr:nvSpPr>
            <xdr:cNvPr id="4232" name="チェック 377" hidden="1">
              <a:extLst>
                <a:ext uri="{63B3BB69-23CF-44E3-9099-C40C66FF867C}">
                  <a14:compatExt spid="_x0000_s4232"/>
                </a:ext>
              </a:extLst>
            </xdr:cNvPr>
            <xdr:cNvSpPr>
              <a:spLocks noRot="1" noChangeShapeType="1"/>
            </xdr:cNvSpPr>
          </xdr:nvSpPr>
          <xdr:spPr>
            <a:xfrm>
              <a:off x="5454015" y="3287458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5080</xdr:colOff>
          <xdr:row>139</xdr:row>
          <xdr:rowOff>13335</xdr:rowOff>
        </xdr:from>
        <xdr:to xmlns:xdr="http://schemas.openxmlformats.org/drawingml/2006/spreadsheetDrawing">
          <xdr:col>22</xdr:col>
          <xdr:colOff>72390</xdr:colOff>
          <xdr:row>139</xdr:row>
          <xdr:rowOff>232410</xdr:rowOff>
        </xdr:to>
        <xdr:sp textlink="">
          <xdr:nvSpPr>
            <xdr:cNvPr id="4233" name="チェック 377" hidden="1">
              <a:extLst>
                <a:ext uri="{63B3BB69-23CF-44E3-9099-C40C66FF867C}">
                  <a14:compatExt spid="_x0000_s4233"/>
                </a:ext>
              </a:extLst>
            </xdr:cNvPr>
            <xdr:cNvSpPr>
              <a:spLocks noRot="1" noChangeShapeType="1"/>
            </xdr:cNvSpPr>
          </xdr:nvSpPr>
          <xdr:spPr>
            <a:xfrm>
              <a:off x="5453380" y="33112710"/>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5715</xdr:colOff>
          <xdr:row>122</xdr:row>
          <xdr:rowOff>13335</xdr:rowOff>
        </xdr:from>
        <xdr:to xmlns:xdr="http://schemas.openxmlformats.org/drawingml/2006/spreadsheetDrawing">
          <xdr:col>6</xdr:col>
          <xdr:colOff>72390</xdr:colOff>
          <xdr:row>122</xdr:row>
          <xdr:rowOff>232410</xdr:rowOff>
        </xdr:to>
        <xdr:sp textlink="">
          <xdr:nvSpPr>
            <xdr:cNvPr id="4234" name="チェック 377" hidden="1">
              <a:extLst>
                <a:ext uri="{63B3BB69-23CF-44E3-9099-C40C66FF867C}">
                  <a14:compatExt spid="_x0000_s4234"/>
                </a:ext>
              </a:extLst>
            </xdr:cNvPr>
            <xdr:cNvSpPr>
              <a:spLocks noRot="1" noChangeShapeType="1"/>
            </xdr:cNvSpPr>
          </xdr:nvSpPr>
          <xdr:spPr>
            <a:xfrm>
              <a:off x="1644015" y="2906458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xdr:colOff>
          <xdr:row>123</xdr:row>
          <xdr:rowOff>13335</xdr:rowOff>
        </xdr:from>
        <xdr:to xmlns:xdr="http://schemas.openxmlformats.org/drawingml/2006/spreadsheetDrawing">
          <xdr:col>6</xdr:col>
          <xdr:colOff>72390</xdr:colOff>
          <xdr:row>123</xdr:row>
          <xdr:rowOff>232410</xdr:rowOff>
        </xdr:to>
        <xdr:sp textlink="">
          <xdr:nvSpPr>
            <xdr:cNvPr id="4235" name="チェック 377" hidden="1">
              <a:extLst>
                <a:ext uri="{63B3BB69-23CF-44E3-9099-C40C66FF867C}">
                  <a14:compatExt spid="_x0000_s4235"/>
                </a:ext>
              </a:extLst>
            </xdr:cNvPr>
            <xdr:cNvSpPr>
              <a:spLocks noRot="1" noChangeShapeType="1"/>
            </xdr:cNvSpPr>
          </xdr:nvSpPr>
          <xdr:spPr>
            <a:xfrm>
              <a:off x="1643380" y="29302710"/>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5715</xdr:colOff>
          <xdr:row>122</xdr:row>
          <xdr:rowOff>13335</xdr:rowOff>
        </xdr:from>
        <xdr:to xmlns:xdr="http://schemas.openxmlformats.org/drawingml/2006/spreadsheetDrawing">
          <xdr:col>22</xdr:col>
          <xdr:colOff>72390</xdr:colOff>
          <xdr:row>122</xdr:row>
          <xdr:rowOff>232410</xdr:rowOff>
        </xdr:to>
        <xdr:sp textlink="">
          <xdr:nvSpPr>
            <xdr:cNvPr id="4236" name="チェック 377" hidden="1">
              <a:extLst>
                <a:ext uri="{63B3BB69-23CF-44E3-9099-C40C66FF867C}">
                  <a14:compatExt spid="_x0000_s4236"/>
                </a:ext>
              </a:extLst>
            </xdr:cNvPr>
            <xdr:cNvSpPr>
              <a:spLocks noRot="1" noChangeShapeType="1"/>
            </xdr:cNvSpPr>
          </xdr:nvSpPr>
          <xdr:spPr>
            <a:xfrm>
              <a:off x="5454015" y="2906458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5080</xdr:colOff>
          <xdr:row>123</xdr:row>
          <xdr:rowOff>13335</xdr:rowOff>
        </xdr:from>
        <xdr:to xmlns:xdr="http://schemas.openxmlformats.org/drawingml/2006/spreadsheetDrawing">
          <xdr:col>22</xdr:col>
          <xdr:colOff>72390</xdr:colOff>
          <xdr:row>123</xdr:row>
          <xdr:rowOff>232410</xdr:rowOff>
        </xdr:to>
        <xdr:sp textlink="">
          <xdr:nvSpPr>
            <xdr:cNvPr id="4237" name="チェック 377" hidden="1">
              <a:extLst>
                <a:ext uri="{63B3BB69-23CF-44E3-9099-C40C66FF867C}">
                  <a14:compatExt spid="_x0000_s4237"/>
                </a:ext>
              </a:extLst>
            </xdr:cNvPr>
            <xdr:cNvSpPr>
              <a:spLocks noRot="1" noChangeShapeType="1"/>
            </xdr:cNvSpPr>
          </xdr:nvSpPr>
          <xdr:spPr>
            <a:xfrm>
              <a:off x="5453380" y="29302710"/>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5715</xdr:colOff>
          <xdr:row>142</xdr:row>
          <xdr:rowOff>13970</xdr:rowOff>
        </xdr:from>
        <xdr:to xmlns:xdr="http://schemas.openxmlformats.org/drawingml/2006/spreadsheetDrawing">
          <xdr:col>22</xdr:col>
          <xdr:colOff>72390</xdr:colOff>
          <xdr:row>142</xdr:row>
          <xdr:rowOff>233680</xdr:rowOff>
        </xdr:to>
        <xdr:sp textlink="">
          <xdr:nvSpPr>
            <xdr:cNvPr id="4238" name="チェック 377" hidden="1">
              <a:extLst>
                <a:ext uri="{63B3BB69-23CF-44E3-9099-C40C66FF867C}">
                  <a14:compatExt spid="_x0000_s4238"/>
                </a:ext>
              </a:extLst>
            </xdr:cNvPr>
            <xdr:cNvSpPr>
              <a:spLocks noRot="1" noChangeShapeType="1"/>
            </xdr:cNvSpPr>
          </xdr:nvSpPr>
          <xdr:spPr>
            <a:xfrm>
              <a:off x="5454015" y="3382772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5080</xdr:colOff>
          <xdr:row>143</xdr:row>
          <xdr:rowOff>13970</xdr:rowOff>
        </xdr:from>
        <xdr:to xmlns:xdr="http://schemas.openxmlformats.org/drawingml/2006/spreadsheetDrawing">
          <xdr:col>22</xdr:col>
          <xdr:colOff>71755</xdr:colOff>
          <xdr:row>143</xdr:row>
          <xdr:rowOff>233680</xdr:rowOff>
        </xdr:to>
        <xdr:sp textlink="">
          <xdr:nvSpPr>
            <xdr:cNvPr id="4239" name="チェック 377" hidden="1">
              <a:extLst>
                <a:ext uri="{63B3BB69-23CF-44E3-9099-C40C66FF867C}">
                  <a14:compatExt spid="_x0000_s4239"/>
                </a:ext>
              </a:extLst>
            </xdr:cNvPr>
            <xdr:cNvSpPr>
              <a:spLocks noRot="1" noChangeShapeType="1"/>
            </xdr:cNvSpPr>
          </xdr:nvSpPr>
          <xdr:spPr>
            <a:xfrm>
              <a:off x="5453380" y="3406584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13970</xdr:colOff>
          <xdr:row>144</xdr:row>
          <xdr:rowOff>13970</xdr:rowOff>
        </xdr:from>
        <xdr:to xmlns:xdr="http://schemas.openxmlformats.org/drawingml/2006/spreadsheetDrawing">
          <xdr:col>22</xdr:col>
          <xdr:colOff>81280</xdr:colOff>
          <xdr:row>144</xdr:row>
          <xdr:rowOff>233680</xdr:rowOff>
        </xdr:to>
        <xdr:sp textlink="">
          <xdr:nvSpPr>
            <xdr:cNvPr id="4240" name="チェック 377" hidden="1">
              <a:extLst>
                <a:ext uri="{63B3BB69-23CF-44E3-9099-C40C66FF867C}">
                  <a14:compatExt spid="_x0000_s4240"/>
                </a:ext>
              </a:extLst>
            </xdr:cNvPr>
            <xdr:cNvSpPr>
              <a:spLocks noRot="1" noChangeShapeType="1"/>
            </xdr:cNvSpPr>
          </xdr:nvSpPr>
          <xdr:spPr>
            <a:xfrm>
              <a:off x="5462270" y="3430397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5715</xdr:colOff>
          <xdr:row>126</xdr:row>
          <xdr:rowOff>13970</xdr:rowOff>
        </xdr:from>
        <xdr:to xmlns:xdr="http://schemas.openxmlformats.org/drawingml/2006/spreadsheetDrawing">
          <xdr:col>22</xdr:col>
          <xdr:colOff>72390</xdr:colOff>
          <xdr:row>126</xdr:row>
          <xdr:rowOff>233680</xdr:rowOff>
        </xdr:to>
        <xdr:sp textlink="">
          <xdr:nvSpPr>
            <xdr:cNvPr id="4241" name="チェック 377" hidden="1">
              <a:extLst>
                <a:ext uri="{63B3BB69-23CF-44E3-9099-C40C66FF867C}">
                  <a14:compatExt spid="_x0000_s4241"/>
                </a:ext>
              </a:extLst>
            </xdr:cNvPr>
            <xdr:cNvSpPr>
              <a:spLocks noRot="1" noChangeShapeType="1"/>
            </xdr:cNvSpPr>
          </xdr:nvSpPr>
          <xdr:spPr>
            <a:xfrm>
              <a:off x="5454015" y="3001772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5080</xdr:colOff>
          <xdr:row>127</xdr:row>
          <xdr:rowOff>13970</xdr:rowOff>
        </xdr:from>
        <xdr:to xmlns:xdr="http://schemas.openxmlformats.org/drawingml/2006/spreadsheetDrawing">
          <xdr:col>22</xdr:col>
          <xdr:colOff>71755</xdr:colOff>
          <xdr:row>127</xdr:row>
          <xdr:rowOff>233680</xdr:rowOff>
        </xdr:to>
        <xdr:sp textlink="">
          <xdr:nvSpPr>
            <xdr:cNvPr id="4242" name="チェック 377" hidden="1">
              <a:extLst>
                <a:ext uri="{63B3BB69-23CF-44E3-9099-C40C66FF867C}">
                  <a14:compatExt spid="_x0000_s4242"/>
                </a:ext>
              </a:extLst>
            </xdr:cNvPr>
            <xdr:cNvSpPr>
              <a:spLocks noRot="1" noChangeShapeType="1"/>
            </xdr:cNvSpPr>
          </xdr:nvSpPr>
          <xdr:spPr>
            <a:xfrm>
              <a:off x="5453380" y="3025584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13970</xdr:colOff>
          <xdr:row>128</xdr:row>
          <xdr:rowOff>13970</xdr:rowOff>
        </xdr:from>
        <xdr:to xmlns:xdr="http://schemas.openxmlformats.org/drawingml/2006/spreadsheetDrawing">
          <xdr:col>22</xdr:col>
          <xdr:colOff>81280</xdr:colOff>
          <xdr:row>128</xdr:row>
          <xdr:rowOff>233680</xdr:rowOff>
        </xdr:to>
        <xdr:sp textlink="">
          <xdr:nvSpPr>
            <xdr:cNvPr id="4243" name="チェック 377" hidden="1">
              <a:extLst>
                <a:ext uri="{63B3BB69-23CF-44E3-9099-C40C66FF867C}">
                  <a14:compatExt spid="_x0000_s4243"/>
                </a:ext>
              </a:extLst>
            </xdr:cNvPr>
            <xdr:cNvSpPr>
              <a:spLocks noRot="1" noChangeShapeType="1"/>
            </xdr:cNvSpPr>
          </xdr:nvSpPr>
          <xdr:spPr>
            <a:xfrm>
              <a:off x="5462270" y="3049397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5715</xdr:colOff>
          <xdr:row>126</xdr:row>
          <xdr:rowOff>13970</xdr:rowOff>
        </xdr:from>
        <xdr:to xmlns:xdr="http://schemas.openxmlformats.org/drawingml/2006/spreadsheetDrawing">
          <xdr:col>6</xdr:col>
          <xdr:colOff>72390</xdr:colOff>
          <xdr:row>126</xdr:row>
          <xdr:rowOff>233680</xdr:rowOff>
        </xdr:to>
        <xdr:sp textlink="">
          <xdr:nvSpPr>
            <xdr:cNvPr id="4244" name="チェック 377" hidden="1">
              <a:extLst>
                <a:ext uri="{63B3BB69-23CF-44E3-9099-C40C66FF867C}">
                  <a14:compatExt spid="_x0000_s4244"/>
                </a:ext>
              </a:extLst>
            </xdr:cNvPr>
            <xdr:cNvSpPr>
              <a:spLocks noRot="1" noChangeShapeType="1"/>
            </xdr:cNvSpPr>
          </xdr:nvSpPr>
          <xdr:spPr>
            <a:xfrm>
              <a:off x="1644015" y="3001772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xdr:colOff>
          <xdr:row>127</xdr:row>
          <xdr:rowOff>13970</xdr:rowOff>
        </xdr:from>
        <xdr:to xmlns:xdr="http://schemas.openxmlformats.org/drawingml/2006/spreadsheetDrawing">
          <xdr:col>6</xdr:col>
          <xdr:colOff>71755</xdr:colOff>
          <xdr:row>127</xdr:row>
          <xdr:rowOff>233680</xdr:rowOff>
        </xdr:to>
        <xdr:sp textlink="">
          <xdr:nvSpPr>
            <xdr:cNvPr id="4245" name="チェック 377" hidden="1">
              <a:extLst>
                <a:ext uri="{63B3BB69-23CF-44E3-9099-C40C66FF867C}">
                  <a14:compatExt spid="_x0000_s4245"/>
                </a:ext>
              </a:extLst>
            </xdr:cNvPr>
            <xdr:cNvSpPr>
              <a:spLocks noRot="1" noChangeShapeType="1"/>
            </xdr:cNvSpPr>
          </xdr:nvSpPr>
          <xdr:spPr>
            <a:xfrm>
              <a:off x="1643380" y="3025584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13970</xdr:colOff>
          <xdr:row>128</xdr:row>
          <xdr:rowOff>13970</xdr:rowOff>
        </xdr:from>
        <xdr:to xmlns:xdr="http://schemas.openxmlformats.org/drawingml/2006/spreadsheetDrawing">
          <xdr:col>6</xdr:col>
          <xdr:colOff>81280</xdr:colOff>
          <xdr:row>128</xdr:row>
          <xdr:rowOff>233680</xdr:rowOff>
        </xdr:to>
        <xdr:sp textlink="">
          <xdr:nvSpPr>
            <xdr:cNvPr id="4246" name="チェック 377" hidden="1">
              <a:extLst>
                <a:ext uri="{63B3BB69-23CF-44E3-9099-C40C66FF867C}">
                  <a14:compatExt spid="_x0000_s4246"/>
                </a:ext>
              </a:extLst>
            </xdr:cNvPr>
            <xdr:cNvSpPr>
              <a:spLocks noRot="1" noChangeShapeType="1"/>
            </xdr:cNvSpPr>
          </xdr:nvSpPr>
          <xdr:spPr>
            <a:xfrm>
              <a:off x="1652270" y="3049397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13970</xdr:colOff>
          <xdr:row>147</xdr:row>
          <xdr:rowOff>10160</xdr:rowOff>
        </xdr:from>
        <xdr:to xmlns:xdr="http://schemas.openxmlformats.org/drawingml/2006/spreadsheetDrawing">
          <xdr:col>22</xdr:col>
          <xdr:colOff>80645</xdr:colOff>
          <xdr:row>147</xdr:row>
          <xdr:rowOff>229870</xdr:rowOff>
        </xdr:to>
        <xdr:sp textlink="">
          <xdr:nvSpPr>
            <xdr:cNvPr id="4247" name="チェック 377" hidden="1">
              <a:extLst>
                <a:ext uri="{63B3BB69-23CF-44E3-9099-C40C66FF867C}">
                  <a14:compatExt spid="_x0000_s4247"/>
                </a:ext>
              </a:extLst>
            </xdr:cNvPr>
            <xdr:cNvSpPr>
              <a:spLocks noRot="1" noChangeShapeType="1"/>
            </xdr:cNvSpPr>
          </xdr:nvSpPr>
          <xdr:spPr>
            <a:xfrm>
              <a:off x="5462270" y="3501453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13970</xdr:colOff>
          <xdr:row>131</xdr:row>
          <xdr:rowOff>10160</xdr:rowOff>
        </xdr:from>
        <xdr:to xmlns:xdr="http://schemas.openxmlformats.org/drawingml/2006/spreadsheetDrawing">
          <xdr:col>6</xdr:col>
          <xdr:colOff>80645</xdr:colOff>
          <xdr:row>131</xdr:row>
          <xdr:rowOff>229870</xdr:rowOff>
        </xdr:to>
        <xdr:sp textlink="">
          <xdr:nvSpPr>
            <xdr:cNvPr id="4248" name="チェック 377" hidden="1">
              <a:extLst>
                <a:ext uri="{63B3BB69-23CF-44E3-9099-C40C66FF867C}">
                  <a14:compatExt spid="_x0000_s4248"/>
                </a:ext>
              </a:extLst>
            </xdr:cNvPr>
            <xdr:cNvSpPr>
              <a:spLocks noRot="1" noChangeShapeType="1"/>
            </xdr:cNvSpPr>
          </xdr:nvSpPr>
          <xdr:spPr>
            <a:xfrm>
              <a:off x="1652270" y="3120453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13970</xdr:colOff>
          <xdr:row>131</xdr:row>
          <xdr:rowOff>10160</xdr:rowOff>
        </xdr:from>
        <xdr:to xmlns:xdr="http://schemas.openxmlformats.org/drawingml/2006/spreadsheetDrawing">
          <xdr:col>22</xdr:col>
          <xdr:colOff>80645</xdr:colOff>
          <xdr:row>131</xdr:row>
          <xdr:rowOff>229870</xdr:rowOff>
        </xdr:to>
        <xdr:sp textlink="">
          <xdr:nvSpPr>
            <xdr:cNvPr id="4249" name="チェック 377" hidden="1">
              <a:extLst>
                <a:ext uri="{63B3BB69-23CF-44E3-9099-C40C66FF867C}">
                  <a14:compatExt spid="_x0000_s4249"/>
                </a:ext>
              </a:extLst>
            </xdr:cNvPr>
            <xdr:cNvSpPr>
              <a:spLocks noRot="1" noChangeShapeType="1"/>
            </xdr:cNvSpPr>
          </xdr:nvSpPr>
          <xdr:spPr>
            <a:xfrm>
              <a:off x="5462270" y="3120453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10160</xdr:colOff>
          <xdr:row>41</xdr:row>
          <xdr:rowOff>18415</xdr:rowOff>
        </xdr:from>
        <xdr:to xmlns:xdr="http://schemas.openxmlformats.org/drawingml/2006/spreadsheetDrawing">
          <xdr:col>3</xdr:col>
          <xdr:colOff>76835</xdr:colOff>
          <xdr:row>41</xdr:row>
          <xdr:rowOff>228600</xdr:rowOff>
        </xdr:to>
        <xdr:sp textlink="">
          <xdr:nvSpPr>
            <xdr:cNvPr id="4251" name="チェック 31" hidden="1">
              <a:extLst>
                <a:ext uri="{63B3BB69-23CF-44E3-9099-C40C66FF867C}">
                  <a14:compatExt spid="_x0000_s4251"/>
                </a:ext>
              </a:extLst>
            </xdr:cNvPr>
            <xdr:cNvSpPr>
              <a:spLocks noRot="1" noChangeShapeType="1"/>
            </xdr:cNvSpPr>
          </xdr:nvSpPr>
          <xdr:spPr>
            <a:xfrm>
              <a:off x="934085" y="9781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217170</xdr:colOff>
          <xdr:row>167</xdr:row>
          <xdr:rowOff>12065</xdr:rowOff>
        </xdr:from>
        <xdr:to xmlns:xdr="http://schemas.openxmlformats.org/drawingml/2006/spreadsheetDrawing">
          <xdr:col>34</xdr:col>
          <xdr:colOff>522605</xdr:colOff>
          <xdr:row>167</xdr:row>
          <xdr:rowOff>231775</xdr:rowOff>
        </xdr:to>
        <xdr:sp textlink="">
          <xdr:nvSpPr>
            <xdr:cNvPr id="4252" name="チェック 377" hidden="1">
              <a:extLst>
                <a:ext uri="{63B3BB69-23CF-44E3-9099-C40C66FF867C}">
                  <a14:compatExt spid="_x0000_s4252"/>
                </a:ext>
              </a:extLst>
            </xdr:cNvPr>
            <xdr:cNvSpPr>
              <a:spLocks noRot="1" noChangeShapeType="1"/>
            </xdr:cNvSpPr>
          </xdr:nvSpPr>
          <xdr:spPr>
            <a:xfrm>
              <a:off x="8761095" y="3977894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168</xdr:row>
          <xdr:rowOff>12065</xdr:rowOff>
        </xdr:from>
        <xdr:to xmlns:xdr="http://schemas.openxmlformats.org/drawingml/2006/spreadsheetDrawing">
          <xdr:col>4</xdr:col>
          <xdr:colOff>74295</xdr:colOff>
          <xdr:row>168</xdr:row>
          <xdr:rowOff>231775</xdr:rowOff>
        </xdr:to>
        <xdr:sp textlink="">
          <xdr:nvSpPr>
            <xdr:cNvPr id="4253" name="チェック 377" hidden="1">
              <a:extLst>
                <a:ext uri="{63B3BB69-23CF-44E3-9099-C40C66FF867C}">
                  <a14:compatExt spid="_x0000_s4253"/>
                </a:ext>
              </a:extLst>
            </xdr:cNvPr>
            <xdr:cNvSpPr>
              <a:spLocks noRot="1" noChangeShapeType="1"/>
            </xdr:cNvSpPr>
          </xdr:nvSpPr>
          <xdr:spPr>
            <a:xfrm>
              <a:off x="1169670" y="400170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170</xdr:row>
          <xdr:rowOff>12065</xdr:rowOff>
        </xdr:from>
        <xdr:to xmlns:xdr="http://schemas.openxmlformats.org/drawingml/2006/spreadsheetDrawing">
          <xdr:col>4</xdr:col>
          <xdr:colOff>74295</xdr:colOff>
          <xdr:row>170</xdr:row>
          <xdr:rowOff>231775</xdr:rowOff>
        </xdr:to>
        <xdr:sp textlink="">
          <xdr:nvSpPr>
            <xdr:cNvPr id="4254" name="チェック 377" hidden="1">
              <a:extLst>
                <a:ext uri="{63B3BB69-23CF-44E3-9099-C40C66FF867C}">
                  <a14:compatExt spid="_x0000_s4254"/>
                </a:ext>
              </a:extLst>
            </xdr:cNvPr>
            <xdr:cNvSpPr>
              <a:spLocks noRot="1" noChangeShapeType="1"/>
            </xdr:cNvSpPr>
          </xdr:nvSpPr>
          <xdr:spPr>
            <a:xfrm>
              <a:off x="1169670" y="4049331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217170</xdr:colOff>
          <xdr:row>174</xdr:row>
          <xdr:rowOff>11430</xdr:rowOff>
        </xdr:from>
        <xdr:to xmlns:xdr="http://schemas.openxmlformats.org/drawingml/2006/spreadsheetDrawing">
          <xdr:col>34</xdr:col>
          <xdr:colOff>521970</xdr:colOff>
          <xdr:row>174</xdr:row>
          <xdr:rowOff>230505</xdr:rowOff>
        </xdr:to>
        <xdr:sp textlink="">
          <xdr:nvSpPr>
            <xdr:cNvPr id="4255" name="チェック 377" hidden="1">
              <a:extLst>
                <a:ext uri="{63B3BB69-23CF-44E3-9099-C40C66FF867C}">
                  <a14:compatExt spid="_x0000_s4255"/>
                </a:ext>
              </a:extLst>
            </xdr:cNvPr>
            <xdr:cNvSpPr>
              <a:spLocks noRot="1" noChangeShapeType="1"/>
            </xdr:cNvSpPr>
          </xdr:nvSpPr>
          <xdr:spPr>
            <a:xfrm>
              <a:off x="8761095" y="4144518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217170</xdr:colOff>
          <xdr:row>169</xdr:row>
          <xdr:rowOff>12065</xdr:rowOff>
        </xdr:from>
        <xdr:to xmlns:xdr="http://schemas.openxmlformats.org/drawingml/2006/spreadsheetDrawing">
          <xdr:col>34</xdr:col>
          <xdr:colOff>522605</xdr:colOff>
          <xdr:row>169</xdr:row>
          <xdr:rowOff>231775</xdr:rowOff>
        </xdr:to>
        <xdr:sp textlink="">
          <xdr:nvSpPr>
            <xdr:cNvPr id="4259" name="チェック 377" hidden="1">
              <a:extLst>
                <a:ext uri="{63B3BB69-23CF-44E3-9099-C40C66FF867C}">
                  <a14:compatExt spid="_x0000_s4259"/>
                </a:ext>
              </a:extLst>
            </xdr:cNvPr>
            <xdr:cNvSpPr>
              <a:spLocks noRot="1" noChangeShapeType="1"/>
            </xdr:cNvSpPr>
          </xdr:nvSpPr>
          <xdr:spPr>
            <a:xfrm>
              <a:off x="8761095" y="4025519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231140</xdr:colOff>
          <xdr:row>180</xdr:row>
          <xdr:rowOff>8255</xdr:rowOff>
        </xdr:from>
        <xdr:to xmlns:xdr="http://schemas.openxmlformats.org/drawingml/2006/spreadsheetDrawing">
          <xdr:col>35</xdr:col>
          <xdr:colOff>2540</xdr:colOff>
          <xdr:row>180</xdr:row>
          <xdr:rowOff>227965</xdr:rowOff>
        </xdr:to>
        <xdr:sp textlink="">
          <xdr:nvSpPr>
            <xdr:cNvPr id="4260" name="チェック 377" hidden="1">
              <a:extLst>
                <a:ext uri="{63B3BB69-23CF-44E3-9099-C40C66FF867C}">
                  <a14:compatExt spid="_x0000_s4260"/>
                </a:ext>
              </a:extLst>
            </xdr:cNvPr>
            <xdr:cNvSpPr>
              <a:spLocks noRot="1" noChangeShapeType="1"/>
            </xdr:cNvSpPr>
          </xdr:nvSpPr>
          <xdr:spPr>
            <a:xfrm>
              <a:off x="8775065" y="4287075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179</xdr:row>
          <xdr:rowOff>8255</xdr:rowOff>
        </xdr:from>
        <xdr:to xmlns:xdr="http://schemas.openxmlformats.org/drawingml/2006/spreadsheetDrawing">
          <xdr:col>35</xdr:col>
          <xdr:colOff>635</xdr:colOff>
          <xdr:row>179</xdr:row>
          <xdr:rowOff>227965</xdr:rowOff>
        </xdr:to>
        <xdr:sp textlink="">
          <xdr:nvSpPr>
            <xdr:cNvPr id="4261" name="チェック 377" hidden="1">
              <a:extLst>
                <a:ext uri="{63B3BB69-23CF-44E3-9099-C40C66FF867C}">
                  <a14:compatExt spid="_x0000_s4261"/>
                </a:ext>
              </a:extLst>
            </xdr:cNvPr>
            <xdr:cNvSpPr>
              <a:spLocks noRot="1" noChangeShapeType="1"/>
            </xdr:cNvSpPr>
          </xdr:nvSpPr>
          <xdr:spPr>
            <a:xfrm>
              <a:off x="8772525" y="4263263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231775</xdr:colOff>
          <xdr:row>181</xdr:row>
          <xdr:rowOff>8255</xdr:rowOff>
        </xdr:from>
        <xdr:to xmlns:xdr="http://schemas.openxmlformats.org/drawingml/2006/spreadsheetDrawing">
          <xdr:col>35</xdr:col>
          <xdr:colOff>3175</xdr:colOff>
          <xdr:row>181</xdr:row>
          <xdr:rowOff>227965</xdr:rowOff>
        </xdr:to>
        <xdr:sp textlink="">
          <xdr:nvSpPr>
            <xdr:cNvPr id="4262" name="チェック 377" hidden="1">
              <a:extLst>
                <a:ext uri="{63B3BB69-23CF-44E3-9099-C40C66FF867C}">
                  <a14:compatExt spid="_x0000_s4262"/>
                </a:ext>
              </a:extLst>
            </xdr:cNvPr>
            <xdr:cNvSpPr>
              <a:spLocks noRot="1" noChangeShapeType="1"/>
            </xdr:cNvSpPr>
          </xdr:nvSpPr>
          <xdr:spPr>
            <a:xfrm>
              <a:off x="8775700" y="4310888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12700</xdr:colOff>
          <xdr:row>183</xdr:row>
          <xdr:rowOff>8255</xdr:rowOff>
        </xdr:from>
        <xdr:to xmlns:xdr="http://schemas.openxmlformats.org/drawingml/2006/spreadsheetDrawing">
          <xdr:col>4</xdr:col>
          <xdr:colOff>79375</xdr:colOff>
          <xdr:row>183</xdr:row>
          <xdr:rowOff>227965</xdr:rowOff>
        </xdr:to>
        <xdr:sp textlink="">
          <xdr:nvSpPr>
            <xdr:cNvPr id="4263" name="チェック 377" hidden="1">
              <a:extLst>
                <a:ext uri="{63B3BB69-23CF-44E3-9099-C40C66FF867C}">
                  <a14:compatExt spid="_x0000_s4263"/>
                </a:ext>
              </a:extLst>
            </xdr:cNvPr>
            <xdr:cNvSpPr>
              <a:spLocks noRot="1" noChangeShapeType="1"/>
            </xdr:cNvSpPr>
          </xdr:nvSpPr>
          <xdr:spPr>
            <a:xfrm>
              <a:off x="1174750" y="4358513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12065</xdr:colOff>
          <xdr:row>184</xdr:row>
          <xdr:rowOff>8255</xdr:rowOff>
        </xdr:from>
        <xdr:to xmlns:xdr="http://schemas.openxmlformats.org/drawingml/2006/spreadsheetDrawing">
          <xdr:col>4</xdr:col>
          <xdr:colOff>78740</xdr:colOff>
          <xdr:row>184</xdr:row>
          <xdr:rowOff>227965</xdr:rowOff>
        </xdr:to>
        <xdr:sp textlink="">
          <xdr:nvSpPr>
            <xdr:cNvPr id="4264" name="チェック 377" hidden="1">
              <a:extLst>
                <a:ext uri="{63B3BB69-23CF-44E3-9099-C40C66FF867C}">
                  <a14:compatExt spid="_x0000_s4264"/>
                </a:ext>
              </a:extLst>
            </xdr:cNvPr>
            <xdr:cNvSpPr>
              <a:spLocks noRot="1" noChangeShapeType="1"/>
            </xdr:cNvSpPr>
          </xdr:nvSpPr>
          <xdr:spPr>
            <a:xfrm>
              <a:off x="1174115" y="4382325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xdr:colOff>
          <xdr:row>186</xdr:row>
          <xdr:rowOff>8255</xdr:rowOff>
        </xdr:from>
        <xdr:to xmlns:xdr="http://schemas.openxmlformats.org/drawingml/2006/spreadsheetDrawing">
          <xdr:col>4</xdr:col>
          <xdr:colOff>78105</xdr:colOff>
          <xdr:row>186</xdr:row>
          <xdr:rowOff>227965</xdr:rowOff>
        </xdr:to>
        <xdr:sp textlink="">
          <xdr:nvSpPr>
            <xdr:cNvPr id="4266" name="チェック 377" hidden="1">
              <a:extLst>
                <a:ext uri="{63B3BB69-23CF-44E3-9099-C40C66FF867C}">
                  <a14:compatExt spid="_x0000_s4266"/>
                </a:ext>
              </a:extLst>
            </xdr:cNvPr>
            <xdr:cNvSpPr>
              <a:spLocks noRot="1" noChangeShapeType="1"/>
            </xdr:cNvSpPr>
          </xdr:nvSpPr>
          <xdr:spPr>
            <a:xfrm>
              <a:off x="1173480" y="4429950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10795</xdr:colOff>
          <xdr:row>187</xdr:row>
          <xdr:rowOff>8255</xdr:rowOff>
        </xdr:from>
        <xdr:to xmlns:xdr="http://schemas.openxmlformats.org/drawingml/2006/spreadsheetDrawing">
          <xdr:col>4</xdr:col>
          <xdr:colOff>77470</xdr:colOff>
          <xdr:row>187</xdr:row>
          <xdr:rowOff>227965</xdr:rowOff>
        </xdr:to>
        <xdr:sp textlink="">
          <xdr:nvSpPr>
            <xdr:cNvPr id="4267" name="チェック 377" hidden="1">
              <a:extLst>
                <a:ext uri="{63B3BB69-23CF-44E3-9099-C40C66FF867C}">
                  <a14:compatExt spid="_x0000_s4267"/>
                </a:ext>
              </a:extLst>
            </xdr:cNvPr>
            <xdr:cNvSpPr>
              <a:spLocks noRot="1" noChangeShapeType="1"/>
            </xdr:cNvSpPr>
          </xdr:nvSpPr>
          <xdr:spPr>
            <a:xfrm>
              <a:off x="1172845" y="4453763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228600</xdr:colOff>
          <xdr:row>188</xdr:row>
          <xdr:rowOff>237490</xdr:rowOff>
        </xdr:from>
        <xdr:to xmlns:xdr="http://schemas.openxmlformats.org/drawingml/2006/spreadsheetDrawing">
          <xdr:col>35</xdr:col>
          <xdr:colOff>0</xdr:colOff>
          <xdr:row>189</xdr:row>
          <xdr:rowOff>218440</xdr:rowOff>
        </xdr:to>
        <xdr:sp textlink="">
          <xdr:nvSpPr>
            <xdr:cNvPr id="4269" name="チェック 377" hidden="1">
              <a:extLst>
                <a:ext uri="{63B3BB69-23CF-44E3-9099-C40C66FF867C}">
                  <a14:compatExt spid="_x0000_s4269"/>
                </a:ext>
              </a:extLst>
            </xdr:cNvPr>
            <xdr:cNvSpPr>
              <a:spLocks noRot="1" noChangeShapeType="1"/>
            </xdr:cNvSpPr>
          </xdr:nvSpPr>
          <xdr:spPr>
            <a:xfrm>
              <a:off x="8772525" y="4500499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229235</xdr:colOff>
          <xdr:row>189</xdr:row>
          <xdr:rowOff>237490</xdr:rowOff>
        </xdr:from>
        <xdr:to xmlns:xdr="http://schemas.openxmlformats.org/drawingml/2006/spreadsheetDrawing">
          <xdr:col>35</xdr:col>
          <xdr:colOff>635</xdr:colOff>
          <xdr:row>190</xdr:row>
          <xdr:rowOff>218440</xdr:rowOff>
        </xdr:to>
        <xdr:sp textlink="">
          <xdr:nvSpPr>
            <xdr:cNvPr id="4270" name="チェック 377" hidden="1">
              <a:extLst>
                <a:ext uri="{63B3BB69-23CF-44E3-9099-C40C66FF867C}">
                  <a14:compatExt spid="_x0000_s4270"/>
                </a:ext>
              </a:extLst>
            </xdr:cNvPr>
            <xdr:cNvSpPr>
              <a:spLocks noRot="1" noChangeShapeType="1"/>
            </xdr:cNvSpPr>
          </xdr:nvSpPr>
          <xdr:spPr>
            <a:xfrm>
              <a:off x="8773160" y="4524311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231775</xdr:colOff>
          <xdr:row>190</xdr:row>
          <xdr:rowOff>237490</xdr:rowOff>
        </xdr:from>
        <xdr:to xmlns:xdr="http://schemas.openxmlformats.org/drawingml/2006/spreadsheetDrawing">
          <xdr:col>35</xdr:col>
          <xdr:colOff>3175</xdr:colOff>
          <xdr:row>191</xdr:row>
          <xdr:rowOff>218440</xdr:rowOff>
        </xdr:to>
        <xdr:sp textlink="">
          <xdr:nvSpPr>
            <xdr:cNvPr id="4271" name="チェック 377" hidden="1">
              <a:extLst>
                <a:ext uri="{63B3BB69-23CF-44E3-9099-C40C66FF867C}">
                  <a14:compatExt spid="_x0000_s4271"/>
                </a:ext>
              </a:extLst>
            </xdr:cNvPr>
            <xdr:cNvSpPr>
              <a:spLocks noRot="1" noChangeShapeType="1"/>
            </xdr:cNvSpPr>
          </xdr:nvSpPr>
          <xdr:spPr>
            <a:xfrm>
              <a:off x="8775700" y="45481240"/>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6985</xdr:colOff>
          <xdr:row>78</xdr:row>
          <xdr:rowOff>10160</xdr:rowOff>
        </xdr:from>
        <xdr:to xmlns:xdr="http://schemas.openxmlformats.org/drawingml/2006/spreadsheetDrawing">
          <xdr:col>3</xdr:col>
          <xdr:colOff>73660</xdr:colOff>
          <xdr:row>78</xdr:row>
          <xdr:rowOff>220345</xdr:rowOff>
        </xdr:to>
        <xdr:sp textlink="">
          <xdr:nvSpPr>
            <xdr:cNvPr id="4272" name="チェック 219" hidden="1">
              <a:extLst>
                <a:ext uri="{63B3BB69-23CF-44E3-9099-C40C66FF867C}">
                  <a14:compatExt spid="_x0000_s4272"/>
                </a:ext>
              </a:extLst>
            </xdr:cNvPr>
            <xdr:cNvSpPr>
              <a:spLocks noRot="1" noChangeShapeType="1"/>
            </xdr:cNvSpPr>
          </xdr:nvSpPr>
          <xdr:spPr>
            <a:xfrm>
              <a:off x="930910" y="1858391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6350</xdr:colOff>
          <xdr:row>66</xdr:row>
          <xdr:rowOff>11430</xdr:rowOff>
        </xdr:from>
        <xdr:to xmlns:xdr="http://schemas.openxmlformats.org/drawingml/2006/spreadsheetDrawing">
          <xdr:col>3</xdr:col>
          <xdr:colOff>73025</xdr:colOff>
          <xdr:row>66</xdr:row>
          <xdr:rowOff>221615</xdr:rowOff>
        </xdr:to>
        <xdr:sp textlink="">
          <xdr:nvSpPr>
            <xdr:cNvPr id="4460" name="チェック 219" hidden="1">
              <a:extLst>
                <a:ext uri="{63B3BB69-23CF-44E3-9099-C40C66FF867C}">
                  <a14:compatExt spid="_x0000_s4460"/>
                </a:ext>
              </a:extLst>
            </xdr:cNvPr>
            <xdr:cNvSpPr>
              <a:spLocks noRot="1" noChangeShapeType="1"/>
            </xdr:cNvSpPr>
          </xdr:nvSpPr>
          <xdr:spPr>
            <a:xfrm>
              <a:off x="930275" y="15727680"/>
              <a:ext cx="304800" cy="210185"/>
            </a:xfrm>
            <a:prstGeom prst="rect"/>
          </xdr:spPr>
        </xdr:sp>
        <xdr:clientData/>
      </xdr:twoCellAnchor>
    </mc:Choice>
    <mc:Fallback/>
  </mc:AlternateContent>
  <xdr:twoCellAnchor>
    <xdr:from xmlns:xdr="http://schemas.openxmlformats.org/drawingml/2006/spreadsheetDrawing">
      <xdr:col>35</xdr:col>
      <xdr:colOff>18415</xdr:colOff>
      <xdr:row>61</xdr:row>
      <xdr:rowOff>127635</xdr:rowOff>
    </xdr:from>
    <xdr:to xmlns:xdr="http://schemas.openxmlformats.org/drawingml/2006/spreadsheetDrawing">
      <xdr:col>35</xdr:col>
      <xdr:colOff>149225</xdr:colOff>
      <xdr:row>72</xdr:row>
      <xdr:rowOff>87630</xdr:rowOff>
    </xdr:to>
    <xdr:sp macro="" textlink="">
      <xdr:nvSpPr>
        <xdr:cNvPr id="4273" name="図形 3437"/>
        <xdr:cNvSpPr/>
      </xdr:nvSpPr>
      <xdr:spPr>
        <a:xfrm>
          <a:off x="9095740" y="14653260"/>
          <a:ext cx="130810" cy="2579370"/>
        </a:xfrm>
        <a:prstGeom prst="rightBracket">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35</xdr:col>
      <xdr:colOff>208915</xdr:colOff>
      <xdr:row>63</xdr:row>
      <xdr:rowOff>3810</xdr:rowOff>
    </xdr:from>
    <xdr:to xmlns:xdr="http://schemas.openxmlformats.org/drawingml/2006/spreadsheetDrawing">
      <xdr:col>36</xdr:col>
      <xdr:colOff>38100</xdr:colOff>
      <xdr:row>71</xdr:row>
      <xdr:rowOff>117475</xdr:rowOff>
    </xdr:to>
    <xdr:sp macro="" textlink="">
      <xdr:nvSpPr>
        <xdr:cNvPr id="4274" name="テキスト 3438"/>
        <xdr:cNvSpPr txBox="1"/>
      </xdr:nvSpPr>
      <xdr:spPr>
        <a:xfrm>
          <a:off x="9286240" y="15005685"/>
          <a:ext cx="257810" cy="2018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lstStyle/>
        <a:p>
          <a:r>
            <a:rPr kumimoji="1" lang="ja-JP" altLang="en-US"/>
            <a:t>どちらかにチェック</a:t>
          </a:r>
          <a:endParaRPr kumimoji="1" lang="ja-JP" altLang="en-US"/>
        </a:p>
      </xdr:txBody>
    </xdr:sp>
    <xdr:clientData/>
  </xdr:twoCellAnchor>
  <xdr:twoCellAnchor>
    <xdr:from xmlns:xdr="http://schemas.openxmlformats.org/drawingml/2006/spreadsheetDrawing">
      <xdr:col>3</xdr:col>
      <xdr:colOff>219075</xdr:colOff>
      <xdr:row>121</xdr:row>
      <xdr:rowOff>138430</xdr:rowOff>
    </xdr:from>
    <xdr:to xmlns:xdr="http://schemas.openxmlformats.org/drawingml/2006/spreadsheetDrawing">
      <xdr:col>4</xdr:col>
      <xdr:colOff>52070</xdr:colOff>
      <xdr:row>130</xdr:row>
      <xdr:rowOff>119380</xdr:rowOff>
    </xdr:to>
    <xdr:grpSp>
      <xdr:nvGrpSpPr>
        <xdr:cNvPr id="4275" name="グループ 3442"/>
        <xdr:cNvGrpSpPr/>
      </xdr:nvGrpSpPr>
      <xdr:grpSpPr>
        <a:xfrm>
          <a:off x="1381125" y="28951555"/>
          <a:ext cx="71120" cy="2124075"/>
          <a:chOff x="1381965" y="28623927"/>
          <a:chExt cx="70313" cy="2117911"/>
        </a:xfrm>
      </xdr:grpSpPr>
      <xdr:sp macro="" textlink="">
        <xdr:nvSpPr>
          <xdr:cNvPr id="4276" name="図形 3443"/>
          <xdr:cNvSpPr/>
        </xdr:nvSpPr>
        <xdr:spPr>
          <a:xfrm>
            <a:off x="1381965" y="28623927"/>
            <a:ext cx="66600" cy="2117911"/>
          </a:xfrm>
          <a:prstGeom prst="leftBracket">
            <a:avLst/>
          </a:prstGeom>
          <a:noFill/>
          <a:ln w="6350" cap="flat" cmpd="sng" algn="ctr">
            <a:solidFill>
              <a:schemeClr val="tx2"/>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277" name="直線 3444"/>
          <xdr:cNvSpPr/>
        </xdr:nvSpPr>
        <xdr:spPr>
          <a:xfrm flipH="1">
            <a:off x="1383357" y="29558601"/>
            <a:ext cx="68921" cy="0"/>
          </a:xfrm>
          <a:prstGeom prst="line">
            <a:avLst/>
          </a:prstGeom>
          <a:noFill/>
          <a:ln>
            <a:solidFill>
              <a:schemeClr val="tx2"/>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xdr:twoCellAnchor>
    <xdr:from xmlns:xdr="http://schemas.openxmlformats.org/drawingml/2006/spreadsheetDrawing">
      <xdr:col>19</xdr:col>
      <xdr:colOff>218440</xdr:colOff>
      <xdr:row>121</xdr:row>
      <xdr:rowOff>130810</xdr:rowOff>
    </xdr:from>
    <xdr:to xmlns:xdr="http://schemas.openxmlformats.org/drawingml/2006/spreadsheetDrawing">
      <xdr:col>20</xdr:col>
      <xdr:colOff>51435</xdr:colOff>
      <xdr:row>130</xdr:row>
      <xdr:rowOff>111760</xdr:rowOff>
    </xdr:to>
    <xdr:grpSp>
      <xdr:nvGrpSpPr>
        <xdr:cNvPr id="4278" name="グループ 3445"/>
        <xdr:cNvGrpSpPr/>
      </xdr:nvGrpSpPr>
      <xdr:grpSpPr>
        <a:xfrm>
          <a:off x="5190490" y="28943935"/>
          <a:ext cx="71120" cy="2124075"/>
          <a:chOff x="1381965" y="28623927"/>
          <a:chExt cx="70313" cy="2117911"/>
        </a:xfrm>
      </xdr:grpSpPr>
      <xdr:sp macro="" textlink="">
        <xdr:nvSpPr>
          <xdr:cNvPr id="4279" name="図形 3446"/>
          <xdr:cNvSpPr/>
        </xdr:nvSpPr>
        <xdr:spPr>
          <a:xfrm>
            <a:off x="1381965" y="28623927"/>
            <a:ext cx="66600" cy="2117911"/>
          </a:xfrm>
          <a:prstGeom prst="leftBracket">
            <a:avLst/>
          </a:prstGeom>
          <a:noFill/>
          <a:ln w="6350" cap="flat" cmpd="sng" algn="ctr">
            <a:solidFill>
              <a:schemeClr val="tx2"/>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280" name="直線 3447"/>
          <xdr:cNvSpPr/>
        </xdr:nvSpPr>
        <xdr:spPr>
          <a:xfrm flipH="1">
            <a:off x="1383357" y="29558601"/>
            <a:ext cx="68921" cy="0"/>
          </a:xfrm>
          <a:prstGeom prst="line">
            <a:avLst/>
          </a:prstGeom>
          <a:noFill/>
          <a:ln>
            <a:solidFill>
              <a:schemeClr val="tx2"/>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xdr:twoCellAnchor>
    <xdr:from xmlns:xdr="http://schemas.openxmlformats.org/drawingml/2006/spreadsheetDrawing">
      <xdr:col>3</xdr:col>
      <xdr:colOff>217805</xdr:colOff>
      <xdr:row>137</xdr:row>
      <xdr:rowOff>133350</xdr:rowOff>
    </xdr:from>
    <xdr:to xmlns:xdr="http://schemas.openxmlformats.org/drawingml/2006/spreadsheetDrawing">
      <xdr:col>4</xdr:col>
      <xdr:colOff>50800</xdr:colOff>
      <xdr:row>146</xdr:row>
      <xdr:rowOff>114935</xdr:rowOff>
    </xdr:to>
    <xdr:grpSp>
      <xdr:nvGrpSpPr>
        <xdr:cNvPr id="4281" name="グループ 3448"/>
        <xdr:cNvGrpSpPr/>
      </xdr:nvGrpSpPr>
      <xdr:grpSpPr>
        <a:xfrm>
          <a:off x="1379855" y="32756475"/>
          <a:ext cx="71120" cy="2124710"/>
          <a:chOff x="1381965" y="28623927"/>
          <a:chExt cx="70313" cy="2117911"/>
        </a:xfrm>
      </xdr:grpSpPr>
      <xdr:sp macro="" textlink="">
        <xdr:nvSpPr>
          <xdr:cNvPr id="4282" name="図形 3449"/>
          <xdr:cNvSpPr/>
        </xdr:nvSpPr>
        <xdr:spPr>
          <a:xfrm>
            <a:off x="1381965" y="28623927"/>
            <a:ext cx="66600" cy="2117911"/>
          </a:xfrm>
          <a:prstGeom prst="leftBracket">
            <a:avLst/>
          </a:prstGeom>
          <a:noFill/>
          <a:ln w="6350" cap="flat" cmpd="sng" algn="ctr">
            <a:solidFill>
              <a:schemeClr val="tx2"/>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283" name="直線 3450"/>
          <xdr:cNvSpPr/>
        </xdr:nvSpPr>
        <xdr:spPr>
          <a:xfrm flipH="1">
            <a:off x="1383357" y="29558601"/>
            <a:ext cx="68921" cy="0"/>
          </a:xfrm>
          <a:prstGeom prst="line">
            <a:avLst/>
          </a:prstGeom>
          <a:noFill/>
          <a:ln>
            <a:solidFill>
              <a:schemeClr val="tx2"/>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xdr:twoCellAnchor>
    <xdr:from xmlns:xdr="http://schemas.openxmlformats.org/drawingml/2006/spreadsheetDrawing">
      <xdr:col>19</xdr:col>
      <xdr:colOff>218440</xdr:colOff>
      <xdr:row>137</xdr:row>
      <xdr:rowOff>138430</xdr:rowOff>
    </xdr:from>
    <xdr:to xmlns:xdr="http://schemas.openxmlformats.org/drawingml/2006/spreadsheetDrawing">
      <xdr:col>20</xdr:col>
      <xdr:colOff>51435</xdr:colOff>
      <xdr:row>146</xdr:row>
      <xdr:rowOff>119380</xdr:rowOff>
    </xdr:to>
    <xdr:grpSp>
      <xdr:nvGrpSpPr>
        <xdr:cNvPr id="4284" name="グループ 3451"/>
        <xdr:cNvGrpSpPr/>
      </xdr:nvGrpSpPr>
      <xdr:grpSpPr>
        <a:xfrm>
          <a:off x="5190490" y="32761555"/>
          <a:ext cx="71120" cy="2124075"/>
          <a:chOff x="1381965" y="28623927"/>
          <a:chExt cx="70313" cy="2117911"/>
        </a:xfrm>
      </xdr:grpSpPr>
      <xdr:sp macro="" textlink="">
        <xdr:nvSpPr>
          <xdr:cNvPr id="4285" name="図形 3452"/>
          <xdr:cNvSpPr/>
        </xdr:nvSpPr>
        <xdr:spPr>
          <a:xfrm>
            <a:off x="1381965" y="28623927"/>
            <a:ext cx="66600" cy="2117911"/>
          </a:xfrm>
          <a:prstGeom prst="leftBracket">
            <a:avLst/>
          </a:prstGeom>
          <a:noFill/>
          <a:ln w="6350" cap="flat" cmpd="sng" algn="ctr">
            <a:solidFill>
              <a:schemeClr val="tx2"/>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286" name="直線 3453"/>
          <xdr:cNvSpPr/>
        </xdr:nvSpPr>
        <xdr:spPr>
          <a:xfrm flipH="1">
            <a:off x="1383357" y="29558601"/>
            <a:ext cx="68921" cy="0"/>
          </a:xfrm>
          <a:prstGeom prst="line">
            <a:avLst/>
          </a:prstGeom>
          <a:noFill/>
          <a:ln>
            <a:solidFill>
              <a:schemeClr val="tx2"/>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220345</xdr:colOff>
          <xdr:row>61</xdr:row>
          <xdr:rowOff>10160</xdr:rowOff>
        </xdr:from>
        <xdr:to xmlns:xdr="http://schemas.openxmlformats.org/drawingml/2006/spreadsheetDrawing">
          <xdr:col>34</xdr:col>
          <xdr:colOff>527050</xdr:colOff>
          <xdr:row>61</xdr:row>
          <xdr:rowOff>220345</xdr:rowOff>
        </xdr:to>
        <xdr:sp textlink="">
          <xdr:nvSpPr>
            <xdr:cNvPr id="4478" name="チェック 218" hidden="1">
              <a:extLst>
                <a:ext uri="{63B3BB69-23CF-44E3-9099-C40C66FF867C}">
                  <a14:compatExt spid="_x0000_s4478"/>
                </a:ext>
              </a:extLst>
            </xdr:cNvPr>
            <xdr:cNvSpPr>
              <a:spLocks noRot="1" noChangeShapeType="1"/>
            </xdr:cNvSpPr>
          </xdr:nvSpPr>
          <xdr:spPr>
            <a:xfrm>
              <a:off x="8764270" y="14535785"/>
              <a:ext cx="306705" cy="210185"/>
            </a:xfrm>
            <a:prstGeom prst="rect"/>
          </xdr:spPr>
        </xdr:sp>
        <xdr:clientData/>
      </xdr:twoCellAnchor>
    </mc:Choice>
    <mc:Fallback/>
  </mc:AlternateContent>
  <xdr:twoCellAnchor>
    <xdr:from xmlns:xdr="http://schemas.openxmlformats.org/drawingml/2006/spreadsheetDrawing">
      <xdr:col>32</xdr:col>
      <xdr:colOff>92710</xdr:colOff>
      <xdr:row>0</xdr:row>
      <xdr:rowOff>0</xdr:rowOff>
    </xdr:from>
    <xdr:to xmlns:xdr="http://schemas.openxmlformats.org/drawingml/2006/spreadsheetDrawing">
      <xdr:col>35</xdr:col>
      <xdr:colOff>14605</xdr:colOff>
      <xdr:row>1</xdr:row>
      <xdr:rowOff>64135</xdr:rowOff>
    </xdr:to>
    <xdr:sp macro="" textlink="">
      <xdr:nvSpPr>
        <xdr:cNvPr id="4287" name="テキスト 3455"/>
        <xdr:cNvSpPr txBox="1"/>
      </xdr:nvSpPr>
      <xdr:spPr>
        <a:xfrm>
          <a:off x="8160385" y="0"/>
          <a:ext cx="931545" cy="3022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rgbClr val="FF0000"/>
              </a:solidFill>
            </a:rPr>
            <a:t>R6.4.16版</a:t>
          </a:r>
          <a:endParaRPr kumimoji="1" lang="ja-JP" altLang="en-US"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234315</xdr:colOff>
          <xdr:row>152</xdr:row>
          <xdr:rowOff>12065</xdr:rowOff>
        </xdr:from>
        <xdr:to xmlns:xdr="http://schemas.openxmlformats.org/drawingml/2006/spreadsheetDrawing">
          <xdr:col>4</xdr:col>
          <xdr:colOff>62865</xdr:colOff>
          <xdr:row>152</xdr:row>
          <xdr:rowOff>231775</xdr:rowOff>
        </xdr:to>
        <xdr:sp textlink="">
          <xdr:nvSpPr>
            <xdr:cNvPr id="4677" name="チェック 377" hidden="1">
              <a:extLst>
                <a:ext uri="{63B3BB69-23CF-44E3-9099-C40C66FF867C}">
                  <a14:compatExt spid="_x0000_s4677"/>
                </a:ext>
              </a:extLst>
            </xdr:cNvPr>
            <xdr:cNvSpPr>
              <a:spLocks noRot="1" noChangeShapeType="1"/>
            </xdr:cNvSpPr>
          </xdr:nvSpPr>
          <xdr:spPr>
            <a:xfrm>
              <a:off x="1158240" y="36207065"/>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8890</xdr:colOff>
          <xdr:row>158</xdr:row>
          <xdr:rowOff>13335</xdr:rowOff>
        </xdr:from>
        <xdr:to xmlns:xdr="http://schemas.openxmlformats.org/drawingml/2006/spreadsheetDrawing">
          <xdr:col>4</xdr:col>
          <xdr:colOff>75565</xdr:colOff>
          <xdr:row>158</xdr:row>
          <xdr:rowOff>232410</xdr:rowOff>
        </xdr:to>
        <xdr:sp textlink="">
          <xdr:nvSpPr>
            <xdr:cNvPr id="4678" name="チェック 377" hidden="1">
              <a:extLst>
                <a:ext uri="{63B3BB69-23CF-44E3-9099-C40C66FF867C}">
                  <a14:compatExt spid="_x0000_s4678"/>
                </a:ext>
              </a:extLst>
            </xdr:cNvPr>
            <xdr:cNvSpPr>
              <a:spLocks noRot="1" noChangeShapeType="1"/>
            </xdr:cNvSpPr>
          </xdr:nvSpPr>
          <xdr:spPr>
            <a:xfrm>
              <a:off x="1170940" y="37637085"/>
              <a:ext cx="304800" cy="219075"/>
            </a:xfrm>
            <a:prstGeom prst="rect"/>
          </xdr:spPr>
        </xdr:sp>
        <xdr:clientData/>
      </xdr:twoCellAnchor>
    </mc:Choice>
    <mc:Fallback/>
  </mc:AlternateContent>
  <xdr:twoCellAnchor>
    <xdr:from xmlns:xdr="http://schemas.openxmlformats.org/drawingml/2006/spreadsheetDrawing">
      <xdr:col>2</xdr:col>
      <xdr:colOff>203835</xdr:colOff>
      <xdr:row>152</xdr:row>
      <xdr:rowOff>94615</xdr:rowOff>
    </xdr:from>
    <xdr:to xmlns:xdr="http://schemas.openxmlformats.org/drawingml/2006/spreadsheetDrawing">
      <xdr:col>3</xdr:col>
      <xdr:colOff>35560</xdr:colOff>
      <xdr:row>158</xdr:row>
      <xdr:rowOff>135255</xdr:rowOff>
    </xdr:to>
    <xdr:sp macro="" textlink="">
      <xdr:nvSpPr>
        <xdr:cNvPr id="4480" name="図形 3656"/>
        <xdr:cNvSpPr/>
      </xdr:nvSpPr>
      <xdr:spPr>
        <a:xfrm>
          <a:off x="1127760" y="36289615"/>
          <a:ext cx="69850" cy="1469390"/>
        </a:xfrm>
        <a:prstGeom prst="leftBracket">
          <a:avLst/>
        </a:prstGeom>
        <a:noFill/>
        <a:ln w="6350" cap="flat" cmpd="sng" algn="ctr">
          <a:solidFill>
            <a:schemeClr val="tx2"/>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xdr:col>
      <xdr:colOff>138430</xdr:colOff>
      <xdr:row>152</xdr:row>
      <xdr:rowOff>37465</xdr:rowOff>
    </xdr:from>
    <xdr:to xmlns:xdr="http://schemas.openxmlformats.org/drawingml/2006/spreadsheetDrawing">
      <xdr:col>3</xdr:col>
      <xdr:colOff>5080</xdr:colOff>
      <xdr:row>159</xdr:row>
      <xdr:rowOff>120650</xdr:rowOff>
    </xdr:to>
    <xdr:sp macro="" textlink="">
      <xdr:nvSpPr>
        <xdr:cNvPr id="4482" name="テキスト 3658"/>
        <xdr:cNvSpPr txBox="1"/>
      </xdr:nvSpPr>
      <xdr:spPr>
        <a:xfrm>
          <a:off x="824230" y="36232465"/>
          <a:ext cx="342900" cy="17500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1000"/>
            <a:t>いずれかにチェック</a:t>
          </a:r>
          <a:endParaRPr kumimoji="1" lang="ja-JP" altLang="en-US" sz="1000"/>
        </a:p>
      </xdr:txBody>
    </xdr:sp>
    <xdr:clientData/>
  </xdr:twoCellAnchor>
  <xdr:twoCellAnchor>
    <xdr:from xmlns:xdr="http://schemas.openxmlformats.org/drawingml/2006/spreadsheetDrawing">
      <xdr:col>3</xdr:col>
      <xdr:colOff>76200</xdr:colOff>
      <xdr:row>175</xdr:row>
      <xdr:rowOff>219710</xdr:rowOff>
    </xdr:from>
    <xdr:to xmlns:xdr="http://schemas.openxmlformats.org/drawingml/2006/spreadsheetDrawing">
      <xdr:col>4</xdr:col>
      <xdr:colOff>17780</xdr:colOff>
      <xdr:row>177</xdr:row>
      <xdr:rowOff>152400</xdr:rowOff>
    </xdr:to>
    <xdr:sp macro="" textlink="">
      <xdr:nvSpPr>
        <xdr:cNvPr id="4483" name="図形 3660"/>
        <xdr:cNvSpPr/>
      </xdr:nvSpPr>
      <xdr:spPr>
        <a:xfrm>
          <a:off x="1238250" y="41891585"/>
          <a:ext cx="179705" cy="408940"/>
        </a:xfrm>
        <a:custGeom>
          <a:avLst/>
          <a:gdLst/>
          <a:ahLst/>
          <a:cxnLst/>
          <a:rect l="l" t="t" r="r" b="b"/>
          <a:pathLst>
            <a:path w="21600" h="21600">
              <a:moveTo>
                <a:pt x="1661" y="0"/>
              </a:moveTo>
              <a:lnTo>
                <a:pt x="1661" y="21600"/>
              </a:lnTo>
              <a:lnTo>
                <a:pt x="21600" y="21600"/>
              </a:lnTo>
            </a:path>
          </a:pathLst>
        </a:custGeom>
        <a:noFill/>
        <a:ln w="12700" cap="flat" cmpd="sng" algn="ctr">
          <a:solidFill>
            <a:schemeClr val="accent1">
              <a:shade val="50000"/>
            </a:schemeClr>
          </a:solidFill>
          <a:prstDash val="solid"/>
          <a:miter lim="800000"/>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217805</xdr:colOff>
          <xdr:row>177</xdr:row>
          <xdr:rowOff>13335</xdr:rowOff>
        </xdr:from>
        <xdr:to xmlns:xdr="http://schemas.openxmlformats.org/drawingml/2006/spreadsheetDrawing">
          <xdr:col>34</xdr:col>
          <xdr:colOff>523240</xdr:colOff>
          <xdr:row>177</xdr:row>
          <xdr:rowOff>232410</xdr:rowOff>
        </xdr:to>
        <xdr:sp textlink="">
          <xdr:nvSpPr>
            <xdr:cNvPr id="4686" name="チェック 377" hidden="1">
              <a:extLst>
                <a:ext uri="{63B3BB69-23CF-44E3-9099-C40C66FF867C}">
                  <a14:compatExt spid="_x0000_s4686"/>
                </a:ext>
              </a:extLst>
            </xdr:cNvPr>
            <xdr:cNvSpPr>
              <a:spLocks noRot="1" noChangeShapeType="1"/>
            </xdr:cNvSpPr>
          </xdr:nvSpPr>
          <xdr:spPr>
            <a:xfrm>
              <a:off x="8761730" y="42161460"/>
              <a:ext cx="305435" cy="21907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22860</xdr:colOff>
          <xdr:row>29</xdr:row>
          <xdr:rowOff>0</xdr:rowOff>
        </xdr:from>
        <xdr:to xmlns:xdr="http://schemas.openxmlformats.org/drawingml/2006/spreadsheetDrawing">
          <xdr:col>1</xdr:col>
          <xdr:colOff>13970</xdr:colOff>
          <xdr:row>30</xdr:row>
          <xdr:rowOff>10160</xdr:rowOff>
        </xdr:to>
        <xdr:sp textlink="">
          <xdr:nvSpPr>
            <xdr:cNvPr id="5130" name="チェック 377" hidden="1">
              <a:extLst>
                <a:ext uri="{63B3BB69-23CF-44E3-9099-C40C66FF867C}">
                  <a14:compatExt spid="_x0000_s5130"/>
                </a:ext>
              </a:extLst>
            </xdr:cNvPr>
            <xdr:cNvSpPr>
              <a:spLocks noRot="1" noChangeShapeType="1"/>
            </xdr:cNvSpPr>
          </xdr:nvSpPr>
          <xdr:spPr>
            <a:xfrm>
              <a:off x="22860" y="700087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23495</xdr:colOff>
          <xdr:row>30</xdr:row>
          <xdr:rowOff>15875</xdr:rowOff>
        </xdr:from>
        <xdr:to xmlns:xdr="http://schemas.openxmlformats.org/drawingml/2006/spreadsheetDrawing">
          <xdr:col>1</xdr:col>
          <xdr:colOff>15240</xdr:colOff>
          <xdr:row>31</xdr:row>
          <xdr:rowOff>25400</xdr:rowOff>
        </xdr:to>
        <xdr:sp textlink="">
          <xdr:nvSpPr>
            <xdr:cNvPr id="5131" name="チェック 377" hidden="1">
              <a:extLst>
                <a:ext uri="{63B3BB69-23CF-44E3-9099-C40C66FF867C}">
                  <a14:compatExt spid="_x0000_s5131"/>
                </a:ext>
              </a:extLst>
            </xdr:cNvPr>
            <xdr:cNvSpPr>
              <a:spLocks noRot="1" noChangeShapeType="1"/>
            </xdr:cNvSpPr>
          </xdr:nvSpPr>
          <xdr:spPr>
            <a:xfrm>
              <a:off x="23495" y="7226300"/>
              <a:ext cx="30607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24765</xdr:colOff>
          <xdr:row>31</xdr:row>
          <xdr:rowOff>6350</xdr:rowOff>
        </xdr:from>
        <xdr:to xmlns:xdr="http://schemas.openxmlformats.org/drawingml/2006/spreadsheetDrawing">
          <xdr:col>1</xdr:col>
          <xdr:colOff>15875</xdr:colOff>
          <xdr:row>31</xdr:row>
          <xdr:rowOff>224155</xdr:rowOff>
        </xdr:to>
        <xdr:sp textlink="">
          <xdr:nvSpPr>
            <xdr:cNvPr id="5132" name="チェック 377" hidden="1">
              <a:extLst>
                <a:ext uri="{63B3BB69-23CF-44E3-9099-C40C66FF867C}">
                  <a14:compatExt spid="_x0000_s5132"/>
                </a:ext>
              </a:extLst>
            </xdr:cNvPr>
            <xdr:cNvSpPr>
              <a:spLocks noRot="1" noChangeShapeType="1"/>
            </xdr:cNvSpPr>
          </xdr:nvSpPr>
          <xdr:spPr>
            <a:xfrm>
              <a:off x="24765" y="7426325"/>
              <a:ext cx="30543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22860</xdr:colOff>
          <xdr:row>32</xdr:row>
          <xdr:rowOff>16510</xdr:rowOff>
        </xdr:from>
        <xdr:to xmlns:xdr="http://schemas.openxmlformats.org/drawingml/2006/spreadsheetDrawing">
          <xdr:col>1</xdr:col>
          <xdr:colOff>13970</xdr:colOff>
          <xdr:row>33</xdr:row>
          <xdr:rowOff>22860</xdr:rowOff>
        </xdr:to>
        <xdr:sp textlink="">
          <xdr:nvSpPr>
            <xdr:cNvPr id="5133" name="チェック 377" hidden="1">
              <a:extLst>
                <a:ext uri="{63B3BB69-23CF-44E3-9099-C40C66FF867C}">
                  <a14:compatExt spid="_x0000_s5133"/>
                </a:ext>
              </a:extLst>
            </xdr:cNvPr>
            <xdr:cNvSpPr>
              <a:spLocks noRot="1" noChangeShapeType="1"/>
            </xdr:cNvSpPr>
          </xdr:nvSpPr>
          <xdr:spPr>
            <a:xfrm>
              <a:off x="22860" y="7836535"/>
              <a:ext cx="30543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23495</xdr:colOff>
          <xdr:row>33</xdr:row>
          <xdr:rowOff>10160</xdr:rowOff>
        </xdr:from>
        <xdr:to xmlns:xdr="http://schemas.openxmlformats.org/drawingml/2006/spreadsheetDrawing">
          <xdr:col>1</xdr:col>
          <xdr:colOff>15240</xdr:colOff>
          <xdr:row>34</xdr:row>
          <xdr:rowOff>19685</xdr:rowOff>
        </xdr:to>
        <xdr:sp textlink="">
          <xdr:nvSpPr>
            <xdr:cNvPr id="5134" name="チェック 377" hidden="1">
              <a:extLst>
                <a:ext uri="{63B3BB69-23CF-44E3-9099-C40C66FF867C}">
                  <a14:compatExt spid="_x0000_s5134"/>
                </a:ext>
              </a:extLst>
            </xdr:cNvPr>
            <xdr:cNvSpPr>
              <a:spLocks noRot="1" noChangeShapeType="1"/>
            </xdr:cNvSpPr>
          </xdr:nvSpPr>
          <xdr:spPr>
            <a:xfrm>
              <a:off x="23495" y="8039735"/>
              <a:ext cx="30607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24765</xdr:colOff>
          <xdr:row>34</xdr:row>
          <xdr:rowOff>14605</xdr:rowOff>
        </xdr:from>
        <xdr:to xmlns:xdr="http://schemas.openxmlformats.org/drawingml/2006/spreadsheetDrawing">
          <xdr:col>1</xdr:col>
          <xdr:colOff>15875</xdr:colOff>
          <xdr:row>35</xdr:row>
          <xdr:rowOff>24765</xdr:rowOff>
        </xdr:to>
        <xdr:sp textlink="">
          <xdr:nvSpPr>
            <xdr:cNvPr id="5135" name="チェック 377" hidden="1">
              <a:extLst>
                <a:ext uri="{63B3BB69-23CF-44E3-9099-C40C66FF867C}">
                  <a14:compatExt spid="_x0000_s5135"/>
                </a:ext>
              </a:extLst>
            </xdr:cNvPr>
            <xdr:cNvSpPr>
              <a:spLocks noRot="1" noChangeShapeType="1"/>
            </xdr:cNvSpPr>
          </xdr:nvSpPr>
          <xdr:spPr>
            <a:xfrm>
              <a:off x="24765" y="825373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25400</xdr:colOff>
          <xdr:row>35</xdr:row>
          <xdr:rowOff>8255</xdr:rowOff>
        </xdr:from>
        <xdr:to xmlns:xdr="http://schemas.openxmlformats.org/drawingml/2006/spreadsheetDrawing">
          <xdr:col>1</xdr:col>
          <xdr:colOff>16510</xdr:colOff>
          <xdr:row>36</xdr:row>
          <xdr:rowOff>17780</xdr:rowOff>
        </xdr:to>
        <xdr:sp textlink="">
          <xdr:nvSpPr>
            <xdr:cNvPr id="5136" name="チェック 377" hidden="1">
              <a:extLst>
                <a:ext uri="{63B3BB69-23CF-44E3-9099-C40C66FF867C}">
                  <a14:compatExt spid="_x0000_s5136"/>
                </a:ext>
              </a:extLst>
            </xdr:cNvPr>
            <xdr:cNvSpPr>
              <a:spLocks noRot="1" noChangeShapeType="1"/>
            </xdr:cNvSpPr>
          </xdr:nvSpPr>
          <xdr:spPr>
            <a:xfrm>
              <a:off x="25400" y="8456930"/>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26670</xdr:colOff>
          <xdr:row>37</xdr:row>
          <xdr:rowOff>10795</xdr:rowOff>
        </xdr:from>
        <xdr:to xmlns:xdr="http://schemas.openxmlformats.org/drawingml/2006/spreadsheetDrawing">
          <xdr:col>1</xdr:col>
          <xdr:colOff>17780</xdr:colOff>
          <xdr:row>38</xdr:row>
          <xdr:rowOff>20320</xdr:rowOff>
        </xdr:to>
        <xdr:sp textlink="">
          <xdr:nvSpPr>
            <xdr:cNvPr id="5137" name="チェック 377" hidden="1">
              <a:extLst>
                <a:ext uri="{63B3BB69-23CF-44E3-9099-C40C66FF867C}">
                  <a14:compatExt spid="_x0000_s5137"/>
                </a:ext>
              </a:extLst>
            </xdr:cNvPr>
            <xdr:cNvSpPr>
              <a:spLocks noRot="1" noChangeShapeType="1"/>
            </xdr:cNvSpPr>
          </xdr:nvSpPr>
          <xdr:spPr>
            <a:xfrm>
              <a:off x="26670" y="8878570"/>
              <a:ext cx="30543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27305</xdr:colOff>
          <xdr:row>38</xdr:row>
          <xdr:rowOff>15875</xdr:rowOff>
        </xdr:from>
        <xdr:to xmlns:xdr="http://schemas.openxmlformats.org/drawingml/2006/spreadsheetDrawing">
          <xdr:col>1</xdr:col>
          <xdr:colOff>19050</xdr:colOff>
          <xdr:row>39</xdr:row>
          <xdr:rowOff>25400</xdr:rowOff>
        </xdr:to>
        <xdr:sp textlink="">
          <xdr:nvSpPr>
            <xdr:cNvPr id="5138" name="チェック 377" hidden="1">
              <a:extLst>
                <a:ext uri="{63B3BB69-23CF-44E3-9099-C40C66FF867C}">
                  <a14:compatExt spid="_x0000_s5138"/>
                </a:ext>
              </a:extLst>
            </xdr:cNvPr>
            <xdr:cNvSpPr>
              <a:spLocks noRot="1" noChangeShapeType="1"/>
            </xdr:cNvSpPr>
          </xdr:nvSpPr>
          <xdr:spPr>
            <a:xfrm>
              <a:off x="27305" y="9093200"/>
              <a:ext cx="306070" cy="21907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solidFill>
          <a:schemeClr val="lt1"/>
        </a:solidFill>
        <a:ln w="9525" cap="flat" cmpd="sng">
          <a:solidFill>
            <a:schemeClr val="lt1">
              <a:shade val="50000"/>
            </a:schemeClr>
          </a:solidFill>
          <a:prstDash val="solid"/>
          <a:round/>
          <a:headEnd/>
          <a:tailEnd/>
        </a:ln>
      </a:spPr>
      <a:bodyPr vertOverflow="overflow" horzOverflow="overflow"/>
      <a:lstStyle/>
      <a:style>
        <a:lnRef idx="2">
          <a:srgbClr val="000000"/>
        </a:lnRef>
        <a:fillRef idx="1">
          <a:srgbClr val="000000"/>
        </a:fillRef>
        <a:effectRef idx="0">
          <a:srgbClr val="000000"/>
        </a:effectRef>
        <a:fontRef idx="minor"/>
      </a: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68.xml" /><Relationship Id="rId5" Type="http://schemas.openxmlformats.org/officeDocument/2006/relationships/ctrlProp" Target="../ctrlProps/ctrlProp169.xml" /><Relationship Id="rId6" Type="http://schemas.openxmlformats.org/officeDocument/2006/relationships/ctrlProp" Target="../ctrlProps/ctrlProp170.xml" /><Relationship Id="rId7" Type="http://schemas.openxmlformats.org/officeDocument/2006/relationships/ctrlProp" Target="../ctrlProps/ctrlProp171.xml" /><Relationship Id="rId8" Type="http://schemas.openxmlformats.org/officeDocument/2006/relationships/ctrlProp" Target="../ctrlProps/ctrlProp172.xml" /><Relationship Id="rId9" Type="http://schemas.openxmlformats.org/officeDocument/2006/relationships/ctrlProp" Target="../ctrlProps/ctrlProp173.xml" /><Relationship Id="rId10" Type="http://schemas.openxmlformats.org/officeDocument/2006/relationships/ctrlProp" Target="../ctrlProps/ctrlProp174.xml" /><Relationship Id="rId11" Type="http://schemas.openxmlformats.org/officeDocument/2006/relationships/ctrlProp" Target="../ctrlProps/ctrlProp175.xml" /><Relationship Id="rId12" Type="http://schemas.openxmlformats.org/officeDocument/2006/relationships/ctrlProp" Target="../ctrlProps/ctrlProp176.xml" /><Relationship Id="rId1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CK209"/>
  <sheetViews>
    <sheetView showGridLines="0" tabSelected="1" view="pageBreakPreview" zoomScaleNormal="55" zoomScaleSheetLayoutView="100" workbookViewId="0">
      <selection activeCell="B6" sqref="B6:AH6"/>
    </sheetView>
  </sheetViews>
  <sheetFormatPr defaultRowHeight="18.75"/>
  <cols>
    <col min="2" max="2" width="3.125" customWidth="1"/>
    <col min="3" max="21" width="3.125" style="1" customWidth="1"/>
    <col min="22" max="33" width="3.125" style="2" customWidth="1"/>
    <col min="34" max="34" width="3.125" customWidth="1"/>
    <col min="35" max="35" width="7" bestFit="1" customWidth="1"/>
    <col min="36" max="36" width="5.625" customWidth="1"/>
    <col min="42" max="42" width="13.25" bestFit="1" customWidth="1"/>
    <col min="43" max="59" width="17.5" customWidth="1"/>
  </cols>
  <sheetData>
    <row r="1" spans="1:35">
      <c r="A1" s="4" t="s">
        <v>248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row>
    <row r="2" spans="1:35" s="3" customFormat="1">
      <c r="A2" s="5" t="s">
        <v>41</v>
      </c>
      <c r="B2" s="36"/>
      <c r="C2" s="36"/>
      <c r="D2" s="36"/>
      <c r="E2" s="36"/>
      <c r="F2" s="36"/>
      <c r="G2" s="36"/>
      <c r="H2" s="36"/>
      <c r="I2" s="36"/>
      <c r="J2" s="36"/>
      <c r="K2" s="36"/>
      <c r="L2" s="36"/>
      <c r="M2" s="36"/>
      <c r="N2" s="36"/>
      <c r="O2" s="36"/>
      <c r="P2" s="36"/>
      <c r="Q2" s="36"/>
      <c r="R2" s="142"/>
      <c r="S2" s="5" t="s">
        <v>43</v>
      </c>
      <c r="T2" s="48"/>
      <c r="U2" s="48"/>
      <c r="V2" s="48"/>
      <c r="W2" s="36"/>
      <c r="X2" s="36"/>
      <c r="Y2" s="36"/>
      <c r="Z2" s="36"/>
      <c r="AA2" s="36"/>
      <c r="AB2" s="36"/>
      <c r="AC2" s="36"/>
      <c r="AD2" s="36"/>
      <c r="AE2" s="36"/>
      <c r="AF2" s="36"/>
      <c r="AG2" s="36"/>
      <c r="AH2" s="36"/>
      <c r="AI2" s="142"/>
    </row>
    <row r="3" spans="1:35">
      <c r="A3" s="6" t="s">
        <v>8</v>
      </c>
    </row>
    <row r="4" spans="1:35">
      <c r="A4" s="7" t="s">
        <v>16</v>
      </c>
      <c r="B4" s="37" t="s">
        <v>1</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157"/>
      <c r="AI4" s="7" t="s">
        <v>73</v>
      </c>
    </row>
    <row r="5" spans="1:35">
      <c r="A5" s="8" t="s">
        <v>34</v>
      </c>
      <c r="B5" s="38" t="s">
        <v>6</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41"/>
      <c r="AI5" s="47"/>
    </row>
    <row r="6" spans="1:35">
      <c r="A6" s="8" t="s">
        <v>0</v>
      </c>
      <c r="B6" s="39" t="s">
        <v>143</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181"/>
    </row>
    <row r="7" spans="1:35">
      <c r="A7" s="9"/>
      <c r="B7" s="40" t="s">
        <v>13</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181"/>
    </row>
    <row r="8" spans="1:35">
      <c r="A8" s="10" t="s">
        <v>20</v>
      </c>
      <c r="B8" s="41" t="s">
        <v>38</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181"/>
    </row>
    <row r="9" spans="1:35">
      <c r="A9" s="11"/>
      <c r="B9" s="41" t="s">
        <v>172</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181"/>
    </row>
    <row r="10" spans="1:35">
      <c r="A10" s="11"/>
      <c r="B10" s="42" t="s">
        <v>167</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181"/>
    </row>
    <row r="11" spans="1:35">
      <c r="A11" s="11"/>
      <c r="B11" s="43" t="s">
        <v>139</v>
      </c>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42"/>
      <c r="AI11" s="181"/>
    </row>
    <row r="12" spans="1:35">
      <c r="A12" s="11"/>
      <c r="B12" s="41" t="s">
        <v>283</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181"/>
    </row>
    <row r="13" spans="1:35">
      <c r="A13" s="11"/>
      <c r="B13" s="41" t="s">
        <v>76</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181"/>
    </row>
    <row r="14" spans="1:35">
      <c r="A14" s="11"/>
      <c r="B14" s="38" t="s">
        <v>144</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41"/>
      <c r="AI14" s="182"/>
    </row>
    <row r="15" spans="1:35">
      <c r="A15" s="12"/>
      <c r="B15" s="41" t="s">
        <v>145</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181"/>
    </row>
    <row r="16" spans="1:35">
      <c r="A16" s="6" t="s">
        <v>9</v>
      </c>
      <c r="AI16" s="11"/>
    </row>
    <row r="17" spans="1:35">
      <c r="A17" s="13" t="s">
        <v>148</v>
      </c>
      <c r="B17" s="40" t="s">
        <v>40</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181"/>
    </row>
    <row r="18" spans="1:35">
      <c r="A18" s="14"/>
      <c r="B18" s="31" t="s">
        <v>137</v>
      </c>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5"/>
      <c r="AI18" s="181"/>
    </row>
    <row r="19" spans="1:35">
      <c r="A19" s="14"/>
      <c r="B19" s="44">
        <v>1</v>
      </c>
      <c r="C19" s="70"/>
      <c r="D19" s="98" t="s">
        <v>218</v>
      </c>
      <c r="E19" s="98"/>
      <c r="F19" s="74" t="s">
        <v>284</v>
      </c>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158"/>
      <c r="AI19" s="181"/>
    </row>
    <row r="20" spans="1:35">
      <c r="A20" s="14"/>
      <c r="B20" s="20"/>
      <c r="C20" s="71"/>
      <c r="D20" s="98" t="s">
        <v>19</v>
      </c>
      <c r="E20" s="98"/>
      <c r="F20" s="74" t="s">
        <v>150</v>
      </c>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158"/>
      <c r="AI20" s="181"/>
    </row>
    <row r="21" spans="1:35">
      <c r="A21" s="11"/>
      <c r="B21" s="20"/>
      <c r="C21" s="71"/>
      <c r="D21" s="98" t="s">
        <v>71</v>
      </c>
      <c r="E21" s="98"/>
      <c r="F21" s="74" t="s">
        <v>153</v>
      </c>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58"/>
      <c r="AI21" s="181"/>
    </row>
    <row r="22" spans="1:35">
      <c r="A22" s="11"/>
      <c r="B22" s="33"/>
      <c r="C22" s="72"/>
      <c r="D22" s="98" t="s">
        <v>184</v>
      </c>
      <c r="E22" s="98"/>
      <c r="F22" s="74" t="s">
        <v>42</v>
      </c>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158"/>
      <c r="AI22" s="181"/>
    </row>
    <row r="23" spans="1:35">
      <c r="A23" s="11"/>
      <c r="B23" s="44">
        <v>2</v>
      </c>
      <c r="C23" s="70"/>
      <c r="D23" s="98" t="s">
        <v>218</v>
      </c>
      <c r="E23" s="98"/>
      <c r="F23" s="74" t="s">
        <v>157</v>
      </c>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58"/>
      <c r="AI23" s="181"/>
    </row>
    <row r="24" spans="1:35">
      <c r="A24" s="11"/>
      <c r="B24" s="20"/>
      <c r="C24" s="71"/>
      <c r="D24" s="98" t="s">
        <v>19</v>
      </c>
      <c r="E24" s="98"/>
      <c r="F24" s="74" t="s">
        <v>138</v>
      </c>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158"/>
      <c r="AI24" s="181"/>
    </row>
    <row r="25" spans="1:35">
      <c r="A25" s="11"/>
      <c r="B25" s="20"/>
      <c r="C25" s="71"/>
      <c r="D25" s="98" t="s">
        <v>71</v>
      </c>
      <c r="E25" s="98"/>
      <c r="F25" s="74" t="s">
        <v>154</v>
      </c>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58"/>
      <c r="AI25" s="181"/>
    </row>
    <row r="26" spans="1:35">
      <c r="A26" s="11"/>
      <c r="B26" s="20"/>
      <c r="C26" s="71"/>
      <c r="D26" s="98" t="s">
        <v>184</v>
      </c>
      <c r="E26" s="98"/>
      <c r="F26" s="74" t="s">
        <v>156</v>
      </c>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158"/>
      <c r="AI26" s="181"/>
    </row>
    <row r="27" spans="1:35">
      <c r="A27" s="11"/>
      <c r="B27" s="33"/>
      <c r="C27" s="72"/>
      <c r="D27" s="98" t="s">
        <v>219</v>
      </c>
      <c r="E27" s="98"/>
      <c r="F27" s="74" t="s">
        <v>160</v>
      </c>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158"/>
      <c r="AI27" s="181"/>
    </row>
    <row r="28" spans="1:35">
      <c r="A28" s="11"/>
      <c r="B28" s="45" t="s">
        <v>77</v>
      </c>
      <c r="C28" s="73"/>
      <c r="D28" s="98" t="s">
        <v>218</v>
      </c>
      <c r="E28" s="98"/>
      <c r="F28" s="74" t="s">
        <v>162</v>
      </c>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158"/>
      <c r="AI28" s="181"/>
    </row>
    <row r="29" spans="1:35">
      <c r="A29" s="11"/>
      <c r="B29" s="20"/>
      <c r="C29" s="71"/>
      <c r="D29" s="98" t="s">
        <v>19</v>
      </c>
      <c r="E29" s="98"/>
      <c r="F29" s="74" t="s">
        <v>140</v>
      </c>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158"/>
      <c r="AI29" s="181"/>
    </row>
    <row r="30" spans="1:35">
      <c r="A30" s="11"/>
      <c r="B30" s="33"/>
      <c r="C30" s="72"/>
      <c r="D30" s="98" t="s">
        <v>71</v>
      </c>
      <c r="E30" s="98"/>
      <c r="F30" s="74" t="s">
        <v>11</v>
      </c>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158"/>
      <c r="AI30" s="181"/>
    </row>
    <row r="31" spans="1:35">
      <c r="A31" s="11"/>
      <c r="B31" s="46" t="s">
        <v>163</v>
      </c>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41"/>
      <c r="AI31" s="181"/>
    </row>
    <row r="32" spans="1:35">
      <c r="A32" s="12"/>
      <c r="B32" s="47">
        <v>4</v>
      </c>
      <c r="C32" s="74" t="s">
        <v>122</v>
      </c>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158"/>
      <c r="AI32" s="181"/>
    </row>
    <row r="33" spans="1:35">
      <c r="A33" s="15" t="s">
        <v>165</v>
      </c>
      <c r="B33" s="48"/>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181"/>
    </row>
    <row r="34" spans="1:35">
      <c r="A34" s="16" t="s">
        <v>164</v>
      </c>
      <c r="B34" s="40"/>
      <c r="C34" s="75" t="s">
        <v>166</v>
      </c>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59"/>
      <c r="AI34" s="181"/>
    </row>
    <row r="35" spans="1:35">
      <c r="A35" s="17" t="s">
        <v>18</v>
      </c>
      <c r="B35" s="49"/>
      <c r="C35" s="76" t="s">
        <v>190</v>
      </c>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60"/>
      <c r="AI35" s="183"/>
    </row>
    <row r="36" spans="1:35">
      <c r="A36" s="18"/>
      <c r="B36" s="50"/>
      <c r="C36" s="77" t="s">
        <v>100</v>
      </c>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84"/>
    </row>
    <row r="37" spans="1:35">
      <c r="A37" s="19"/>
      <c r="B37" s="51"/>
      <c r="C37" s="75" t="s">
        <v>191</v>
      </c>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183"/>
    </row>
    <row r="38" spans="1:35">
      <c r="A38" s="19"/>
      <c r="B38" s="51"/>
      <c r="C38" s="75" t="s">
        <v>39</v>
      </c>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181"/>
    </row>
    <row r="39" spans="1:35">
      <c r="A39" s="19"/>
      <c r="B39" s="51"/>
      <c r="C39" s="75" t="s">
        <v>251</v>
      </c>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181"/>
    </row>
    <row r="40" spans="1:35">
      <c r="A40" s="19"/>
      <c r="B40" s="51"/>
      <c r="C40" s="75" t="s">
        <v>252</v>
      </c>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181"/>
    </row>
    <row r="41" spans="1:35">
      <c r="A41" s="19"/>
      <c r="B41" s="51"/>
      <c r="C41" s="75" t="s">
        <v>61</v>
      </c>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181"/>
    </row>
    <row r="42" spans="1:35">
      <c r="A42" s="19"/>
      <c r="B42" s="51"/>
      <c r="C42" s="75" t="s">
        <v>66</v>
      </c>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10"/>
    </row>
    <row r="43" spans="1:35">
      <c r="A43" s="19"/>
      <c r="B43" s="51"/>
      <c r="C43" s="78"/>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61"/>
      <c r="AI43" s="10"/>
    </row>
    <row r="44" spans="1:35">
      <c r="A44" s="19"/>
      <c r="B44" s="51"/>
      <c r="C44" s="75" t="s">
        <v>57</v>
      </c>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183"/>
    </row>
    <row r="45" spans="1:35">
      <c r="A45" s="19"/>
      <c r="B45" s="51"/>
      <c r="C45" s="75" t="s">
        <v>60</v>
      </c>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181"/>
    </row>
    <row r="46" spans="1:35">
      <c r="A46" s="19"/>
      <c r="B46" s="51"/>
      <c r="C46" s="75" t="s">
        <v>123</v>
      </c>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181"/>
    </row>
    <row r="47" spans="1:35">
      <c r="A47" s="19"/>
      <c r="B47" s="51"/>
      <c r="C47" s="75"/>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181"/>
    </row>
    <row r="48" spans="1:35">
      <c r="A48" s="17" t="s">
        <v>168</v>
      </c>
      <c r="B48" s="49"/>
      <c r="C48" s="79" t="s">
        <v>189</v>
      </c>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62"/>
      <c r="AI48" s="181"/>
    </row>
    <row r="49" spans="1:89">
      <c r="A49" s="18"/>
      <c r="B49" s="50"/>
      <c r="C49" s="75" t="s">
        <v>110</v>
      </c>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181"/>
    </row>
    <row r="50" spans="1:89">
      <c r="A50" s="20"/>
      <c r="B50" s="52"/>
      <c r="C50" s="75" t="s">
        <v>46</v>
      </c>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181"/>
    </row>
    <row r="51" spans="1:89">
      <c r="A51" s="21"/>
      <c r="B51" s="53"/>
      <c r="C51" s="75" t="s">
        <v>169</v>
      </c>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182"/>
    </row>
    <row r="52" spans="1:89">
      <c r="A52" s="20"/>
      <c r="B52" s="52"/>
      <c r="C52" s="79" t="s">
        <v>85</v>
      </c>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82"/>
    </row>
    <row r="53" spans="1:89">
      <c r="A53" s="20"/>
      <c r="B53" s="52"/>
      <c r="C53" s="79" t="s">
        <v>194</v>
      </c>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81"/>
    </row>
    <row r="54" spans="1:89">
      <c r="A54" s="17" t="s">
        <v>139</v>
      </c>
      <c r="B54" s="49"/>
      <c r="C54" s="79" t="s">
        <v>189</v>
      </c>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62"/>
      <c r="AI54" s="182"/>
    </row>
    <row r="55" spans="1:89">
      <c r="A55" s="18"/>
      <c r="B55" s="50"/>
      <c r="C55" s="80" t="s">
        <v>170</v>
      </c>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82"/>
    </row>
    <row r="56" spans="1:89">
      <c r="A56" s="18"/>
      <c r="B56" s="50"/>
      <c r="C56" s="75" t="s">
        <v>293</v>
      </c>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181"/>
    </row>
    <row r="57" spans="1:89">
      <c r="A57" s="22"/>
      <c r="B57" s="54"/>
      <c r="C57" s="75" t="s">
        <v>110</v>
      </c>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181"/>
    </row>
    <row r="58" spans="1:89">
      <c r="A58" s="22"/>
      <c r="B58" s="54"/>
      <c r="C58" s="75" t="s">
        <v>87</v>
      </c>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181"/>
    </row>
    <row r="59" spans="1:89">
      <c r="A59" s="22"/>
      <c r="B59" s="54"/>
      <c r="C59" s="75" t="s">
        <v>253</v>
      </c>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181"/>
    </row>
    <row r="60" spans="1:89">
      <c r="A60" s="23"/>
      <c r="B60" s="55"/>
      <c r="C60" s="75" t="s">
        <v>292</v>
      </c>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159"/>
      <c r="AI60" s="181"/>
    </row>
    <row r="61" spans="1:89">
      <c r="A61" s="24"/>
      <c r="B61" s="56"/>
      <c r="C61" s="80" t="s">
        <v>89</v>
      </c>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81"/>
    </row>
    <row r="62" spans="1:89">
      <c r="A62" s="17" t="s">
        <v>24</v>
      </c>
      <c r="B62" s="49"/>
      <c r="C62" s="81" t="s">
        <v>282</v>
      </c>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63"/>
      <c r="AI62" s="182"/>
      <c r="AP62" s="187"/>
      <c r="AQ62" s="189"/>
      <c r="AR62" s="189"/>
      <c r="AS62" s="189"/>
      <c r="AT62" s="189"/>
      <c r="AU62" s="189"/>
      <c r="AV62" s="187"/>
      <c r="AW62" s="187"/>
      <c r="AX62" s="189"/>
      <c r="AY62" s="189"/>
      <c r="AZ62" s="189"/>
      <c r="BA62" s="189"/>
      <c r="BB62" s="189"/>
      <c r="BC62" s="189"/>
      <c r="BD62" s="189"/>
      <c r="BE62" s="189"/>
      <c r="BF62" s="189"/>
      <c r="BG62" s="189"/>
      <c r="BH62" s="190"/>
      <c r="BI62" s="190"/>
      <c r="BJ62" s="190"/>
      <c r="BK62" s="190"/>
      <c r="BL62" s="190"/>
      <c r="BM62" s="190"/>
      <c r="BN62" s="190"/>
      <c r="BO62" s="190"/>
      <c r="BP62" s="190"/>
      <c r="BQ62" s="190"/>
      <c r="BR62" s="190"/>
      <c r="BS62" s="190"/>
      <c r="BT62" s="190"/>
      <c r="BU62" s="190"/>
      <c r="BV62" s="190"/>
      <c r="BW62" s="190"/>
      <c r="BX62" s="190"/>
      <c r="BY62" s="190"/>
      <c r="BZ62" s="190"/>
      <c r="CA62" s="190"/>
      <c r="CB62" s="190"/>
      <c r="CC62" s="190"/>
      <c r="CD62" s="190"/>
      <c r="CE62" s="190"/>
      <c r="CF62" s="190"/>
      <c r="CG62" s="190"/>
      <c r="CH62" s="190"/>
      <c r="CI62" s="190"/>
      <c r="CJ62" s="190"/>
      <c r="CK62" s="190"/>
    </row>
    <row r="63" spans="1:89">
      <c r="A63" s="18"/>
      <c r="B63" s="50"/>
      <c r="C63" s="82" t="s">
        <v>174</v>
      </c>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81"/>
      <c r="AP63" s="187"/>
      <c r="AQ63" s="189"/>
      <c r="AR63" s="189"/>
      <c r="AS63" s="189"/>
      <c r="AT63" s="189"/>
      <c r="AU63" s="189"/>
      <c r="AV63" s="187"/>
      <c r="AW63" s="187"/>
      <c r="AX63" s="189"/>
      <c r="AY63" s="189"/>
      <c r="AZ63" s="189"/>
      <c r="BA63" s="189"/>
      <c r="BB63" s="189"/>
      <c r="BC63" s="189"/>
      <c r="BD63" s="189"/>
      <c r="BE63" s="189"/>
      <c r="BF63" s="189"/>
      <c r="BG63" s="189"/>
      <c r="BH63" s="190"/>
      <c r="BI63" s="190"/>
      <c r="BJ63" s="190"/>
      <c r="BK63" s="190"/>
      <c r="BL63" s="190"/>
      <c r="BM63" s="190"/>
      <c r="BN63" s="190"/>
      <c r="BO63" s="190"/>
      <c r="BP63" s="190"/>
      <c r="BQ63" s="190"/>
      <c r="BR63" s="190"/>
      <c r="BS63" s="190"/>
      <c r="BT63" s="190"/>
      <c r="BU63" s="190"/>
      <c r="BV63" s="190"/>
      <c r="BW63" s="190"/>
      <c r="BX63" s="190"/>
      <c r="BY63" s="190"/>
      <c r="BZ63" s="190"/>
      <c r="CA63" s="190"/>
      <c r="CB63" s="190"/>
      <c r="CC63" s="190"/>
      <c r="CD63" s="190"/>
      <c r="CE63" s="190"/>
      <c r="CF63" s="190"/>
      <c r="CG63" s="190"/>
      <c r="CH63" s="190"/>
      <c r="CI63" s="190"/>
      <c r="CJ63" s="190"/>
      <c r="CK63" s="190"/>
    </row>
    <row r="64" spans="1:89">
      <c r="A64" s="18"/>
      <c r="B64" s="50"/>
      <c r="C64" s="82" t="s">
        <v>21</v>
      </c>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81"/>
      <c r="AP64" s="187"/>
      <c r="AQ64" s="189"/>
      <c r="AR64" s="189"/>
      <c r="AS64" s="189"/>
      <c r="AT64" s="189"/>
      <c r="AU64" s="189"/>
      <c r="AV64" s="187"/>
      <c r="AW64" s="187"/>
      <c r="AX64" s="189"/>
      <c r="AY64" s="189"/>
      <c r="AZ64" s="189"/>
      <c r="BA64" s="189"/>
      <c r="BB64" s="189"/>
      <c r="BC64" s="189"/>
      <c r="BD64" s="189"/>
      <c r="BE64" s="189"/>
      <c r="BF64" s="189"/>
      <c r="BG64" s="189"/>
      <c r="BH64" s="190"/>
      <c r="BI64" s="190"/>
      <c r="BJ64" s="190"/>
      <c r="BK64" s="190"/>
      <c r="BL64" s="190"/>
      <c r="BM64" s="190"/>
      <c r="BN64" s="190"/>
      <c r="BO64" s="190"/>
      <c r="BP64" s="190"/>
      <c r="BQ64" s="190"/>
      <c r="BR64" s="190"/>
      <c r="BS64" s="190"/>
      <c r="BT64" s="190"/>
      <c r="BU64" s="190"/>
      <c r="BV64" s="190"/>
      <c r="BW64" s="190"/>
      <c r="BX64" s="190"/>
      <c r="BY64" s="190"/>
      <c r="BZ64" s="190"/>
      <c r="CA64" s="190"/>
      <c r="CB64" s="190"/>
      <c r="CC64" s="190"/>
      <c r="CD64" s="190"/>
      <c r="CE64" s="190"/>
      <c r="CF64" s="190"/>
      <c r="CG64" s="190"/>
      <c r="CH64" s="190"/>
      <c r="CI64" s="190"/>
      <c r="CJ64" s="190"/>
      <c r="CK64" s="190"/>
    </row>
    <row r="65" spans="1:89">
      <c r="A65" s="18"/>
      <c r="B65" s="50"/>
      <c r="C65" s="83" t="s">
        <v>175</v>
      </c>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183"/>
      <c r="AP65" s="187"/>
      <c r="AQ65" s="189"/>
      <c r="AR65" s="189"/>
      <c r="AS65" s="189"/>
      <c r="AT65" s="189"/>
      <c r="AU65" s="189"/>
      <c r="AV65" s="187"/>
      <c r="AW65" s="187"/>
      <c r="AX65" s="189"/>
      <c r="AY65" s="189"/>
      <c r="AZ65" s="189"/>
      <c r="BA65" s="189"/>
      <c r="BB65" s="189"/>
      <c r="BC65" s="189"/>
      <c r="BD65" s="189"/>
      <c r="BE65" s="189"/>
      <c r="BF65" s="189"/>
      <c r="BG65" s="189"/>
      <c r="BH65" s="190"/>
      <c r="BI65" s="190"/>
      <c r="BJ65" s="190"/>
      <c r="BK65" s="190"/>
      <c r="BL65" s="190"/>
      <c r="BM65" s="190"/>
      <c r="BN65" s="190"/>
      <c r="BO65" s="190"/>
      <c r="BP65" s="190"/>
      <c r="BQ65" s="190"/>
      <c r="BR65" s="190"/>
      <c r="BS65" s="190"/>
      <c r="BT65" s="190"/>
      <c r="BU65" s="190"/>
      <c r="BV65" s="190"/>
      <c r="BW65" s="190"/>
      <c r="BX65" s="190"/>
      <c r="BY65" s="190"/>
      <c r="BZ65" s="190"/>
      <c r="CA65" s="190"/>
      <c r="CB65" s="190"/>
      <c r="CC65" s="190"/>
      <c r="CD65" s="190"/>
      <c r="CE65" s="190"/>
      <c r="CF65" s="190"/>
      <c r="CG65" s="190"/>
      <c r="CH65" s="190"/>
      <c r="CI65" s="190"/>
      <c r="CJ65" s="190"/>
      <c r="CK65" s="190"/>
    </row>
    <row r="66" spans="1:89">
      <c r="A66" s="25"/>
      <c r="B66" s="57"/>
      <c r="C66" s="84" t="s">
        <v>72</v>
      </c>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2"/>
      <c r="AP66" s="187"/>
      <c r="AQ66" s="189"/>
      <c r="AR66" s="189"/>
      <c r="AS66" s="189"/>
      <c r="AT66" s="189"/>
      <c r="AU66" s="189"/>
      <c r="AV66" s="187"/>
      <c r="AW66" s="187"/>
      <c r="AX66" s="189"/>
      <c r="AY66" s="189"/>
      <c r="AZ66" s="189"/>
      <c r="BA66" s="189"/>
      <c r="BB66" s="189"/>
      <c r="BC66" s="189"/>
      <c r="BD66" s="189"/>
      <c r="BE66" s="189"/>
      <c r="BF66" s="189"/>
      <c r="BG66" s="189"/>
      <c r="BH66" s="190"/>
      <c r="BI66" s="190"/>
      <c r="BJ66" s="190"/>
      <c r="BK66" s="190"/>
      <c r="BL66" s="190"/>
      <c r="BM66" s="190"/>
      <c r="BN66" s="190"/>
      <c r="BO66" s="190"/>
      <c r="BP66" s="190"/>
      <c r="BQ66" s="190"/>
      <c r="BR66" s="190"/>
      <c r="BS66" s="190"/>
      <c r="BT66" s="190"/>
      <c r="BU66" s="190"/>
      <c r="BV66" s="190"/>
      <c r="BW66" s="190"/>
      <c r="BX66" s="190"/>
      <c r="BY66" s="190"/>
      <c r="BZ66" s="190"/>
      <c r="CA66" s="190"/>
      <c r="CB66" s="190"/>
      <c r="CC66" s="190"/>
      <c r="CD66" s="190"/>
      <c r="CE66" s="190"/>
      <c r="CF66" s="190"/>
      <c r="CG66" s="190"/>
      <c r="CH66" s="190"/>
      <c r="CI66" s="190"/>
      <c r="CJ66" s="190"/>
      <c r="CK66" s="190"/>
    </row>
    <row r="67" spans="1:89">
      <c r="A67" s="25"/>
      <c r="B67" s="57"/>
      <c r="C67" s="85" t="s">
        <v>111</v>
      </c>
      <c r="D67" s="108"/>
      <c r="E67" s="108"/>
      <c r="F67" s="108"/>
      <c r="G67" s="108"/>
      <c r="H67" s="108"/>
      <c r="I67" s="108"/>
      <c r="J67" s="108"/>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2"/>
      <c r="AP67" s="187"/>
      <c r="AQ67" s="189"/>
      <c r="AR67" s="189"/>
      <c r="AS67" s="189"/>
      <c r="AT67" s="189"/>
      <c r="AU67" s="189"/>
      <c r="AV67" s="187"/>
      <c r="AW67" s="187"/>
      <c r="AX67" s="189"/>
      <c r="AY67" s="189"/>
      <c r="AZ67" s="189"/>
      <c r="BA67" s="189"/>
      <c r="BB67" s="189"/>
      <c r="BC67" s="189"/>
      <c r="BD67" s="189"/>
      <c r="BE67" s="189"/>
      <c r="BF67" s="189"/>
      <c r="BG67" s="189"/>
      <c r="BH67" s="190"/>
      <c r="BI67" s="190"/>
      <c r="BJ67" s="190"/>
      <c r="BK67" s="190"/>
      <c r="BL67" s="190"/>
      <c r="BM67" s="190"/>
      <c r="BN67" s="190"/>
      <c r="BO67" s="190"/>
      <c r="BP67" s="190"/>
      <c r="BQ67" s="190"/>
      <c r="BR67" s="190"/>
      <c r="BS67" s="190"/>
      <c r="BT67" s="190"/>
      <c r="BU67" s="190"/>
      <c r="BV67" s="190"/>
      <c r="BW67" s="190"/>
      <c r="BX67" s="190"/>
      <c r="BY67" s="190"/>
      <c r="BZ67" s="190"/>
      <c r="CA67" s="190"/>
      <c r="CB67" s="190"/>
      <c r="CC67" s="190"/>
      <c r="CD67" s="190"/>
      <c r="CE67" s="190"/>
      <c r="CF67" s="190"/>
      <c r="CG67" s="190"/>
      <c r="CH67" s="190"/>
      <c r="CI67" s="190"/>
      <c r="CJ67" s="190"/>
      <c r="CK67" s="190"/>
    </row>
    <row r="68" spans="1:89">
      <c r="A68" s="21"/>
      <c r="B68" s="53"/>
      <c r="C68" s="85" t="s">
        <v>129</v>
      </c>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81"/>
      <c r="AP68" s="187"/>
      <c r="AQ68" s="189"/>
      <c r="AR68" s="189"/>
      <c r="AS68" s="189"/>
      <c r="AT68" s="189"/>
      <c r="AU68" s="189"/>
      <c r="AV68" s="187"/>
      <c r="AW68" s="187"/>
      <c r="AX68" s="189"/>
      <c r="AY68" s="189"/>
      <c r="AZ68" s="189"/>
      <c r="BA68" s="189"/>
      <c r="BB68" s="189"/>
      <c r="BC68" s="189"/>
      <c r="BD68" s="189"/>
      <c r="BE68" s="189"/>
      <c r="BF68" s="189"/>
      <c r="BG68" s="189"/>
      <c r="BH68" s="190"/>
      <c r="BI68" s="190"/>
      <c r="BJ68" s="190"/>
      <c r="BK68" s="190"/>
      <c r="BL68" s="190"/>
      <c r="BM68" s="190"/>
      <c r="BN68" s="190"/>
      <c r="BO68" s="190"/>
      <c r="BP68" s="190"/>
      <c r="BQ68" s="190"/>
      <c r="BR68" s="190"/>
      <c r="BS68" s="190"/>
      <c r="BT68" s="190"/>
      <c r="BU68" s="190"/>
      <c r="BV68" s="190"/>
      <c r="BW68" s="190"/>
      <c r="BX68" s="190"/>
      <c r="BY68" s="190"/>
      <c r="BZ68" s="190"/>
      <c r="CA68" s="190"/>
      <c r="CB68" s="190"/>
      <c r="CC68" s="190"/>
      <c r="CD68" s="190"/>
      <c r="CE68" s="190"/>
      <c r="CF68" s="190"/>
      <c r="CG68" s="190"/>
      <c r="CH68" s="190"/>
      <c r="CI68" s="190"/>
      <c r="CJ68" s="190"/>
      <c r="CK68" s="190"/>
    </row>
    <row r="69" spans="1:89">
      <c r="A69" s="18"/>
      <c r="B69" s="50"/>
      <c r="C69" s="82" t="s">
        <v>81</v>
      </c>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81"/>
      <c r="AP69" s="187"/>
      <c r="AQ69" s="189"/>
      <c r="AR69" s="189"/>
      <c r="AS69" s="189"/>
      <c r="AT69" s="189"/>
      <c r="AU69" s="189"/>
      <c r="AV69" s="187"/>
      <c r="AW69" s="187"/>
      <c r="AX69" s="189"/>
      <c r="AY69" s="189"/>
      <c r="AZ69" s="189"/>
      <c r="BA69" s="189"/>
      <c r="BB69" s="189"/>
      <c r="BC69" s="189"/>
      <c r="BD69" s="189"/>
      <c r="BE69" s="189"/>
      <c r="BF69" s="189"/>
      <c r="BG69" s="189"/>
      <c r="BH69" s="190"/>
      <c r="BI69" s="190"/>
      <c r="BJ69" s="190"/>
      <c r="BK69" s="190"/>
      <c r="BL69" s="190"/>
      <c r="BM69" s="190"/>
      <c r="BN69" s="190"/>
      <c r="BO69" s="190"/>
      <c r="BP69" s="190"/>
      <c r="BQ69" s="190"/>
      <c r="BR69" s="190"/>
      <c r="BS69" s="190"/>
      <c r="BT69" s="190"/>
      <c r="BU69" s="190"/>
      <c r="BV69" s="190"/>
      <c r="BW69" s="190"/>
      <c r="BX69" s="190"/>
      <c r="BY69" s="190"/>
      <c r="BZ69" s="190"/>
      <c r="CA69" s="190"/>
      <c r="CB69" s="190"/>
      <c r="CC69" s="190"/>
      <c r="CD69" s="190"/>
      <c r="CE69" s="190"/>
      <c r="CF69" s="190"/>
      <c r="CG69" s="190"/>
      <c r="CH69" s="190"/>
      <c r="CI69" s="190"/>
      <c r="CJ69" s="190"/>
      <c r="CK69" s="190"/>
    </row>
    <row r="70" spans="1:89">
      <c r="A70" s="21"/>
      <c r="B70" s="53"/>
      <c r="C70" s="85" t="s">
        <v>95</v>
      </c>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81"/>
      <c r="AP70" s="187"/>
      <c r="AQ70" s="189"/>
      <c r="AR70" s="189"/>
      <c r="AS70" s="189"/>
      <c r="AT70" s="189"/>
      <c r="AU70" s="189"/>
      <c r="AV70" s="187"/>
      <c r="AW70" s="187"/>
      <c r="AX70" s="189"/>
      <c r="AY70" s="189"/>
      <c r="AZ70" s="189"/>
      <c r="BA70" s="189"/>
      <c r="BB70" s="189"/>
      <c r="BC70" s="189"/>
      <c r="BD70" s="189"/>
      <c r="BE70" s="189"/>
      <c r="BF70" s="189"/>
      <c r="BG70" s="189"/>
      <c r="BH70" s="190"/>
      <c r="BI70" s="190"/>
      <c r="BJ70" s="190"/>
      <c r="BK70" s="190"/>
      <c r="BL70" s="190"/>
      <c r="BM70" s="190"/>
      <c r="BN70" s="190"/>
      <c r="BO70" s="190"/>
      <c r="BP70" s="190"/>
      <c r="BQ70" s="190"/>
      <c r="BR70" s="190"/>
      <c r="BS70" s="190"/>
      <c r="BT70" s="190"/>
      <c r="BU70" s="190"/>
      <c r="BV70" s="190"/>
      <c r="BW70" s="190"/>
      <c r="BX70" s="190"/>
      <c r="BY70" s="190"/>
      <c r="BZ70" s="190"/>
      <c r="CA70" s="190"/>
      <c r="CB70" s="190"/>
      <c r="CC70" s="190"/>
      <c r="CD70" s="190"/>
      <c r="CE70" s="190"/>
      <c r="CF70" s="190"/>
      <c r="CG70" s="190"/>
      <c r="CH70" s="190"/>
      <c r="CI70" s="190"/>
      <c r="CJ70" s="190"/>
      <c r="CK70" s="190"/>
    </row>
    <row r="71" spans="1:89">
      <c r="A71" s="18"/>
      <c r="B71" s="58"/>
      <c r="C71" s="43" t="s">
        <v>186</v>
      </c>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181"/>
      <c r="AP71" s="187"/>
      <c r="AQ71" s="189"/>
      <c r="AR71" s="189"/>
      <c r="AS71" s="189"/>
      <c r="AT71" s="189"/>
      <c r="AU71" s="189"/>
      <c r="AV71" s="187"/>
      <c r="AW71" s="187"/>
      <c r="AX71" s="189"/>
      <c r="AY71" s="189"/>
      <c r="AZ71" s="189"/>
      <c r="BA71" s="189"/>
      <c r="BB71" s="189"/>
      <c r="BC71" s="189"/>
      <c r="BD71" s="189"/>
      <c r="BE71" s="189"/>
      <c r="BF71" s="189"/>
      <c r="BG71" s="189"/>
      <c r="BH71" s="190"/>
      <c r="BI71" s="190"/>
      <c r="BJ71" s="190"/>
      <c r="BK71" s="190"/>
      <c r="BL71" s="190"/>
      <c r="BM71" s="190"/>
      <c r="BN71" s="190"/>
      <c r="BO71" s="190"/>
      <c r="BP71" s="190"/>
      <c r="BQ71" s="190"/>
      <c r="BR71" s="190"/>
      <c r="BS71" s="190"/>
      <c r="BT71" s="190"/>
      <c r="BU71" s="190"/>
      <c r="BV71" s="190"/>
      <c r="BW71" s="190"/>
      <c r="BX71" s="190"/>
      <c r="BY71" s="190"/>
      <c r="BZ71" s="190"/>
      <c r="CA71" s="190"/>
      <c r="CB71" s="190"/>
      <c r="CC71" s="190"/>
      <c r="CD71" s="190"/>
      <c r="CE71" s="190"/>
      <c r="CF71" s="190"/>
      <c r="CG71" s="190"/>
      <c r="CH71" s="190"/>
      <c r="CI71" s="190"/>
      <c r="CJ71" s="190"/>
      <c r="CK71" s="190"/>
    </row>
    <row r="72" spans="1:89">
      <c r="A72" s="18"/>
      <c r="B72" s="50"/>
      <c r="C72" s="43"/>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181"/>
      <c r="AP72" s="187"/>
      <c r="AQ72" s="189"/>
      <c r="AR72" s="189"/>
      <c r="AS72" s="189"/>
      <c r="AT72" s="189"/>
      <c r="AU72" s="189"/>
      <c r="AV72" s="187"/>
      <c r="AW72" s="187"/>
      <c r="AX72" s="189"/>
      <c r="AY72" s="189"/>
      <c r="AZ72" s="189"/>
      <c r="BA72" s="189"/>
      <c r="BB72" s="189"/>
      <c r="BC72" s="189"/>
      <c r="BD72" s="189"/>
      <c r="BE72" s="189"/>
      <c r="BF72" s="189"/>
      <c r="BG72" s="189"/>
      <c r="BH72" s="190"/>
      <c r="BI72" s="190"/>
      <c r="BJ72" s="190"/>
      <c r="BK72" s="190"/>
      <c r="BL72" s="190"/>
      <c r="BM72" s="190"/>
      <c r="BN72" s="190"/>
      <c r="BO72" s="190"/>
      <c r="BP72" s="190"/>
      <c r="BQ72" s="190"/>
      <c r="BR72" s="190"/>
      <c r="BS72" s="190"/>
      <c r="BT72" s="190"/>
      <c r="BU72" s="190"/>
      <c r="BV72" s="190"/>
      <c r="BW72" s="190"/>
      <c r="BX72" s="190"/>
      <c r="BY72" s="190"/>
      <c r="BZ72" s="190"/>
      <c r="CA72" s="190"/>
      <c r="CB72" s="190"/>
      <c r="CC72" s="190"/>
      <c r="CD72" s="190"/>
      <c r="CE72" s="190"/>
      <c r="CF72" s="190"/>
      <c r="CG72" s="190"/>
      <c r="CH72" s="190"/>
      <c r="CI72" s="190"/>
      <c r="CJ72" s="190"/>
      <c r="CK72" s="190"/>
    </row>
    <row r="73" spans="1:89">
      <c r="A73" s="25"/>
      <c r="B73" s="57"/>
      <c r="C73" s="43" t="s">
        <v>159</v>
      </c>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42"/>
      <c r="AI73" s="181"/>
      <c r="AP73" s="187"/>
      <c r="AQ73" s="189"/>
      <c r="AR73" s="189"/>
      <c r="AS73" s="189"/>
      <c r="AT73" s="189"/>
      <c r="AU73" s="189"/>
      <c r="AV73" s="187"/>
      <c r="AW73" s="187"/>
      <c r="AX73" s="189"/>
      <c r="AY73" s="189"/>
      <c r="AZ73" s="189"/>
      <c r="BA73" s="189"/>
      <c r="BB73" s="189"/>
      <c r="BC73" s="189"/>
      <c r="BD73" s="189"/>
      <c r="BE73" s="189"/>
      <c r="BF73" s="189"/>
      <c r="BG73" s="189"/>
      <c r="BH73" s="190"/>
      <c r="BI73" s="190"/>
      <c r="BJ73" s="190"/>
      <c r="BK73" s="190"/>
      <c r="BL73" s="190"/>
      <c r="BM73" s="190"/>
      <c r="BN73" s="190"/>
      <c r="BO73" s="190"/>
      <c r="BP73" s="190"/>
      <c r="BQ73" s="190"/>
      <c r="BR73" s="190"/>
      <c r="BS73" s="190"/>
      <c r="BT73" s="190"/>
      <c r="BU73" s="190"/>
      <c r="BV73" s="190"/>
      <c r="BW73" s="190"/>
      <c r="BX73" s="190"/>
      <c r="BY73" s="190"/>
      <c r="BZ73" s="190"/>
      <c r="CA73" s="190"/>
      <c r="CB73" s="190"/>
      <c r="CC73" s="190"/>
      <c r="CD73" s="190"/>
      <c r="CE73" s="190"/>
      <c r="CF73" s="190"/>
      <c r="CG73" s="190"/>
      <c r="CH73" s="190"/>
      <c r="CI73" s="190"/>
      <c r="CJ73" s="190"/>
      <c r="CK73" s="190"/>
    </row>
    <row r="74" spans="1:89">
      <c r="A74" s="25"/>
      <c r="B74" s="57"/>
      <c r="C74" s="82" t="s">
        <v>174</v>
      </c>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81"/>
      <c r="AP74" s="187"/>
      <c r="AQ74" s="189"/>
      <c r="AR74" s="189"/>
      <c r="AS74" s="189"/>
      <c r="AT74" s="189"/>
      <c r="AU74" s="189"/>
      <c r="AV74" s="187"/>
      <c r="AW74" s="187"/>
      <c r="AX74" s="189"/>
      <c r="AY74" s="189"/>
      <c r="AZ74" s="189"/>
      <c r="BA74" s="189"/>
      <c r="BB74" s="189"/>
      <c r="BC74" s="189"/>
      <c r="BD74" s="189"/>
      <c r="BE74" s="189"/>
      <c r="BF74" s="189"/>
      <c r="BG74" s="189"/>
      <c r="BH74" s="190"/>
      <c r="BI74" s="190"/>
      <c r="BJ74" s="190"/>
      <c r="BK74" s="190"/>
      <c r="BL74" s="190"/>
      <c r="BM74" s="190"/>
      <c r="BN74" s="190"/>
      <c r="BO74" s="190"/>
      <c r="BP74" s="190"/>
      <c r="BQ74" s="190"/>
      <c r="BR74" s="190"/>
      <c r="BS74" s="190"/>
      <c r="BT74" s="190"/>
      <c r="BU74" s="190"/>
      <c r="BV74" s="190"/>
      <c r="BW74" s="190"/>
      <c r="BX74" s="190"/>
      <c r="BY74" s="190"/>
      <c r="BZ74" s="190"/>
      <c r="CA74" s="190"/>
      <c r="CB74" s="190"/>
      <c r="CC74" s="190"/>
      <c r="CD74" s="190"/>
      <c r="CE74" s="190"/>
      <c r="CF74" s="190"/>
      <c r="CG74" s="190"/>
      <c r="CH74" s="190"/>
      <c r="CI74" s="190"/>
      <c r="CJ74" s="190"/>
      <c r="CK74" s="190"/>
    </row>
    <row r="75" spans="1:89">
      <c r="A75" s="25"/>
      <c r="B75" s="57"/>
      <c r="C75" s="82" t="s">
        <v>81</v>
      </c>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81"/>
      <c r="AP75" s="187"/>
      <c r="AQ75" s="189"/>
      <c r="AR75" s="189"/>
      <c r="AS75" s="189"/>
      <c r="AT75" s="189"/>
      <c r="AU75" s="189"/>
      <c r="AV75" s="187"/>
      <c r="AW75" s="187"/>
      <c r="AX75" s="189"/>
      <c r="AY75" s="189"/>
      <c r="AZ75" s="189"/>
      <c r="BA75" s="189"/>
      <c r="BB75" s="189"/>
      <c r="BC75" s="189"/>
      <c r="BD75" s="189"/>
      <c r="BE75" s="189"/>
      <c r="BF75" s="189"/>
      <c r="BG75" s="189"/>
      <c r="BH75" s="190"/>
      <c r="BI75" s="190"/>
      <c r="BJ75" s="190"/>
      <c r="BK75" s="190"/>
      <c r="BL75" s="190"/>
      <c r="BM75" s="190"/>
      <c r="BN75" s="190"/>
      <c r="BO75" s="190"/>
      <c r="BP75" s="190"/>
      <c r="BQ75" s="190"/>
      <c r="BR75" s="190"/>
      <c r="BS75" s="190"/>
      <c r="BT75" s="190"/>
      <c r="BU75" s="190"/>
      <c r="BV75" s="190"/>
      <c r="BW75" s="190"/>
      <c r="BX75" s="190"/>
      <c r="BY75" s="190"/>
      <c r="BZ75" s="190"/>
      <c r="CA75" s="190"/>
      <c r="CB75" s="190"/>
      <c r="CC75" s="190"/>
      <c r="CD75" s="190"/>
      <c r="CE75" s="190"/>
      <c r="CF75" s="190"/>
      <c r="CG75" s="190"/>
      <c r="CH75" s="190"/>
      <c r="CI75" s="190"/>
      <c r="CJ75" s="190"/>
      <c r="CK75" s="190"/>
    </row>
    <row r="76" spans="1:89">
      <c r="A76" s="25"/>
      <c r="B76" s="57"/>
      <c r="C76" s="82" t="s">
        <v>176</v>
      </c>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81"/>
      <c r="AP76" s="187"/>
      <c r="AQ76" s="189"/>
      <c r="AR76" s="189"/>
      <c r="AS76" s="189"/>
      <c r="AT76" s="189"/>
      <c r="AU76" s="189"/>
      <c r="AV76" s="187"/>
      <c r="AW76" s="187"/>
      <c r="AX76" s="189"/>
      <c r="AY76" s="189"/>
      <c r="AZ76" s="189"/>
      <c r="BA76" s="189"/>
      <c r="BB76" s="189"/>
      <c r="BC76" s="189"/>
      <c r="BD76" s="189"/>
      <c r="BE76" s="189"/>
      <c r="BF76" s="189"/>
      <c r="BG76" s="189"/>
      <c r="BH76" s="190"/>
      <c r="BI76" s="190"/>
      <c r="BJ76" s="190"/>
      <c r="BK76" s="190"/>
      <c r="BL76" s="190"/>
      <c r="BM76" s="190"/>
      <c r="BN76" s="190"/>
      <c r="BO76" s="190"/>
      <c r="BP76" s="190"/>
      <c r="BQ76" s="190"/>
      <c r="BR76" s="190"/>
      <c r="BS76" s="190"/>
      <c r="BT76" s="190"/>
      <c r="BU76" s="190"/>
      <c r="BV76" s="190"/>
      <c r="BW76" s="190"/>
      <c r="BX76" s="190"/>
      <c r="BY76" s="190"/>
      <c r="BZ76" s="190"/>
      <c r="CA76" s="190"/>
      <c r="CB76" s="190"/>
      <c r="CC76" s="190"/>
      <c r="CD76" s="190"/>
      <c r="CE76" s="190"/>
      <c r="CF76" s="190"/>
      <c r="CG76" s="190"/>
      <c r="CH76" s="190"/>
      <c r="CI76" s="190"/>
      <c r="CJ76" s="190"/>
      <c r="CK76" s="190"/>
    </row>
    <row r="77" spans="1:89">
      <c r="A77" s="25"/>
      <c r="B77" s="57"/>
      <c r="C77" s="82" t="s">
        <v>177</v>
      </c>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81"/>
      <c r="AP77" s="187"/>
      <c r="AQ77" s="189"/>
      <c r="AR77" s="189"/>
      <c r="AS77" s="189"/>
      <c r="AT77" s="189"/>
      <c r="AU77" s="189"/>
      <c r="AV77" s="187"/>
      <c r="AW77" s="187"/>
      <c r="AX77" s="189"/>
      <c r="AY77" s="189"/>
      <c r="AZ77" s="189"/>
      <c r="BA77" s="189"/>
      <c r="BB77" s="189"/>
      <c r="BC77" s="189"/>
      <c r="BD77" s="189"/>
      <c r="BE77" s="189"/>
      <c r="BF77" s="189"/>
      <c r="BG77" s="189"/>
      <c r="BH77" s="190"/>
      <c r="BI77" s="190"/>
      <c r="BJ77" s="190"/>
      <c r="BK77" s="190"/>
      <c r="BL77" s="190"/>
      <c r="BM77" s="190"/>
      <c r="BN77" s="190"/>
      <c r="BO77" s="190"/>
      <c r="BP77" s="190"/>
      <c r="BQ77" s="190"/>
      <c r="BR77" s="190"/>
      <c r="BS77" s="190"/>
      <c r="BT77" s="190"/>
      <c r="BU77" s="190"/>
      <c r="BV77" s="190"/>
      <c r="BW77" s="190"/>
      <c r="BX77" s="190"/>
      <c r="BY77" s="190"/>
      <c r="BZ77" s="190"/>
      <c r="CA77" s="190"/>
      <c r="CB77" s="190"/>
      <c r="CC77" s="190"/>
      <c r="CD77" s="190"/>
      <c r="CE77" s="190"/>
      <c r="CF77" s="190"/>
      <c r="CG77" s="190"/>
      <c r="CH77" s="190"/>
      <c r="CI77" s="190"/>
      <c r="CJ77" s="190"/>
      <c r="CK77" s="190"/>
    </row>
    <row r="78" spans="1:89">
      <c r="A78" s="25"/>
      <c r="B78" s="57"/>
      <c r="C78" s="82" t="s">
        <v>178</v>
      </c>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81"/>
      <c r="AP78" s="187"/>
      <c r="AQ78" s="189"/>
      <c r="AR78" s="189"/>
      <c r="AS78" s="189"/>
      <c r="AT78" s="189"/>
      <c r="AU78" s="189"/>
      <c r="AV78" s="187"/>
      <c r="AW78" s="187"/>
      <c r="AX78" s="189"/>
      <c r="AY78" s="189"/>
      <c r="AZ78" s="189"/>
      <c r="BA78" s="189"/>
      <c r="BB78" s="189"/>
      <c r="BC78" s="189"/>
      <c r="BD78" s="189"/>
      <c r="BE78" s="189"/>
      <c r="BF78" s="189"/>
      <c r="BG78" s="189"/>
      <c r="BH78" s="190"/>
      <c r="BI78" s="190"/>
      <c r="BJ78" s="190"/>
      <c r="BK78" s="190"/>
      <c r="BL78" s="190"/>
      <c r="BM78" s="190"/>
      <c r="BN78" s="190"/>
      <c r="BO78" s="190"/>
      <c r="BP78" s="190"/>
      <c r="BQ78" s="190"/>
      <c r="BR78" s="190"/>
      <c r="BS78" s="190"/>
      <c r="BT78" s="190"/>
      <c r="BU78" s="190"/>
      <c r="BV78" s="190"/>
      <c r="BW78" s="190"/>
      <c r="BX78" s="190"/>
      <c r="BY78" s="190"/>
      <c r="BZ78" s="190"/>
      <c r="CA78" s="190"/>
      <c r="CB78" s="190"/>
      <c r="CC78" s="190"/>
      <c r="CD78" s="190"/>
      <c r="CE78" s="190"/>
      <c r="CF78" s="190"/>
      <c r="CG78" s="190"/>
      <c r="CH78" s="190"/>
      <c r="CI78" s="190"/>
      <c r="CJ78" s="190"/>
      <c r="CK78" s="190"/>
    </row>
    <row r="79" spans="1:89">
      <c r="A79" s="25"/>
      <c r="B79" s="57"/>
      <c r="C79" s="82" t="s">
        <v>230</v>
      </c>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81"/>
      <c r="AP79" s="187"/>
      <c r="AQ79" s="189"/>
      <c r="AR79" s="189"/>
      <c r="AS79" s="189"/>
      <c r="AT79" s="189"/>
      <c r="AU79" s="189"/>
      <c r="AV79" s="187"/>
      <c r="AW79" s="187"/>
      <c r="AX79" s="189"/>
      <c r="AY79" s="189"/>
      <c r="AZ79" s="189"/>
      <c r="BA79" s="189"/>
      <c r="BB79" s="189"/>
      <c r="BC79" s="189"/>
      <c r="BD79" s="189"/>
      <c r="BE79" s="189"/>
      <c r="BF79" s="189"/>
      <c r="BG79" s="189"/>
      <c r="BH79" s="190"/>
      <c r="BI79" s="190"/>
      <c r="BJ79" s="190"/>
      <c r="BK79" s="190"/>
      <c r="BL79" s="190"/>
      <c r="BM79" s="190"/>
      <c r="BN79" s="190"/>
      <c r="BO79" s="190"/>
      <c r="BP79" s="190"/>
      <c r="BQ79" s="190"/>
      <c r="BR79" s="190"/>
      <c r="BS79" s="190"/>
      <c r="BT79" s="190"/>
      <c r="BU79" s="190"/>
      <c r="BV79" s="190"/>
      <c r="BW79" s="190"/>
      <c r="BX79" s="190"/>
      <c r="BY79" s="190"/>
      <c r="BZ79" s="190"/>
      <c r="CA79" s="190"/>
      <c r="CB79" s="190"/>
      <c r="CC79" s="190"/>
      <c r="CD79" s="190"/>
      <c r="CE79" s="190"/>
      <c r="CF79" s="190"/>
      <c r="CG79" s="190"/>
      <c r="CH79" s="190"/>
      <c r="CI79" s="190"/>
      <c r="CJ79" s="190"/>
      <c r="CK79" s="190"/>
    </row>
    <row r="80" spans="1:89">
      <c r="A80" s="25"/>
      <c r="B80" s="57"/>
      <c r="C80" s="43" t="s">
        <v>179</v>
      </c>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181"/>
      <c r="AP80" s="187"/>
      <c r="AQ80" s="189"/>
      <c r="AR80" s="189"/>
      <c r="AS80" s="189"/>
      <c r="AT80" s="189"/>
      <c r="AU80" s="189"/>
      <c r="AV80" s="187"/>
      <c r="AW80" s="187"/>
      <c r="AX80" s="189"/>
      <c r="AY80" s="189"/>
      <c r="AZ80" s="189"/>
      <c r="BA80" s="189"/>
      <c r="BB80" s="189"/>
      <c r="BC80" s="189"/>
      <c r="BD80" s="189"/>
      <c r="BE80" s="189"/>
      <c r="BF80" s="189"/>
      <c r="BG80" s="189"/>
      <c r="BH80" s="190"/>
      <c r="BI80" s="190"/>
      <c r="BJ80" s="190"/>
      <c r="BK80" s="190"/>
      <c r="BL80" s="190"/>
      <c r="BM80" s="190"/>
      <c r="BN80" s="190"/>
      <c r="BO80" s="190"/>
      <c r="BP80" s="190"/>
      <c r="BQ80" s="190"/>
      <c r="BR80" s="190"/>
      <c r="BS80" s="190"/>
      <c r="BT80" s="190"/>
      <c r="BU80" s="190"/>
      <c r="BV80" s="190"/>
      <c r="BW80" s="190"/>
      <c r="BX80" s="190"/>
      <c r="BY80" s="190"/>
      <c r="BZ80" s="190"/>
      <c r="CA80" s="190"/>
      <c r="CB80" s="190"/>
      <c r="CC80" s="190"/>
      <c r="CD80" s="190"/>
      <c r="CE80" s="190"/>
      <c r="CF80" s="190"/>
      <c r="CG80" s="190"/>
      <c r="CH80" s="190"/>
      <c r="CI80" s="190"/>
      <c r="CJ80" s="190"/>
      <c r="CK80" s="190"/>
    </row>
    <row r="81" spans="1:89">
      <c r="A81" s="25"/>
      <c r="B81" s="57"/>
      <c r="C81" s="43" t="s">
        <v>180</v>
      </c>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181"/>
      <c r="AP81" s="187"/>
      <c r="AQ81" s="189"/>
      <c r="AR81" s="189"/>
      <c r="AS81" s="189"/>
      <c r="AT81" s="189"/>
      <c r="AU81" s="189"/>
      <c r="AV81" s="187"/>
      <c r="AW81" s="187"/>
      <c r="AX81" s="189"/>
      <c r="AY81" s="189"/>
      <c r="AZ81" s="189"/>
      <c r="BA81" s="189"/>
      <c r="BB81" s="189"/>
      <c r="BC81" s="189"/>
      <c r="BD81" s="189"/>
      <c r="BE81" s="189"/>
      <c r="BF81" s="189"/>
      <c r="BG81" s="189"/>
      <c r="BH81" s="190"/>
      <c r="BI81" s="190"/>
      <c r="BJ81" s="190"/>
      <c r="BK81" s="190"/>
      <c r="BL81" s="190"/>
      <c r="BM81" s="190"/>
      <c r="BN81" s="190"/>
      <c r="BO81" s="190"/>
      <c r="BP81" s="190"/>
      <c r="BQ81" s="190"/>
      <c r="BR81" s="190"/>
      <c r="BS81" s="190"/>
      <c r="BT81" s="190"/>
      <c r="BU81" s="190"/>
      <c r="BV81" s="190"/>
      <c r="BW81" s="190"/>
      <c r="BX81" s="190"/>
      <c r="BY81" s="190"/>
      <c r="BZ81" s="190"/>
      <c r="CA81" s="190"/>
      <c r="CB81" s="190"/>
      <c r="CC81" s="190"/>
      <c r="CD81" s="190"/>
      <c r="CE81" s="190"/>
      <c r="CF81" s="190"/>
      <c r="CG81" s="190"/>
      <c r="CH81" s="190"/>
      <c r="CI81" s="190"/>
      <c r="CJ81" s="190"/>
      <c r="CK81" s="190"/>
    </row>
    <row r="82" spans="1:89">
      <c r="A82" s="18"/>
      <c r="B82" s="50"/>
      <c r="C82" s="43" t="s">
        <v>186</v>
      </c>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181"/>
      <c r="AP82" s="187"/>
      <c r="AQ82" s="189"/>
      <c r="AR82" s="189"/>
      <c r="AS82" s="189"/>
      <c r="AT82" s="189"/>
      <c r="AU82" s="189"/>
      <c r="AV82" s="187"/>
      <c r="AW82" s="187"/>
      <c r="AX82" s="189"/>
      <c r="AY82" s="189"/>
      <c r="AZ82" s="189"/>
      <c r="BA82" s="189"/>
      <c r="BB82" s="189"/>
      <c r="BC82" s="189"/>
      <c r="BD82" s="189"/>
      <c r="BE82" s="189"/>
      <c r="BF82" s="189"/>
      <c r="BG82" s="189"/>
      <c r="BH82" s="190"/>
      <c r="BI82" s="190"/>
      <c r="BJ82" s="190"/>
      <c r="BK82" s="190"/>
      <c r="BL82" s="190"/>
      <c r="BM82" s="190"/>
      <c r="BN82" s="190"/>
      <c r="BO82" s="190"/>
      <c r="BP82" s="190"/>
      <c r="BQ82" s="190"/>
      <c r="BR82" s="190"/>
      <c r="BS82" s="190"/>
      <c r="BT82" s="190"/>
      <c r="BU82" s="190"/>
      <c r="BV82" s="190"/>
      <c r="BW82" s="190"/>
      <c r="BX82" s="190"/>
      <c r="BY82" s="190"/>
      <c r="BZ82" s="190"/>
      <c r="CA82" s="190"/>
      <c r="CB82" s="190"/>
      <c r="CC82" s="190"/>
      <c r="CD82" s="190"/>
      <c r="CE82" s="190"/>
      <c r="CF82" s="190"/>
      <c r="CG82" s="190"/>
      <c r="CH82" s="190"/>
      <c r="CI82" s="190"/>
      <c r="CJ82" s="190"/>
      <c r="CK82" s="190"/>
    </row>
    <row r="83" spans="1:89">
      <c r="A83" s="19"/>
      <c r="B83" s="51"/>
      <c r="C83" s="86" t="s">
        <v>290</v>
      </c>
      <c r="D83" s="109"/>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81"/>
      <c r="AP83" s="187"/>
      <c r="AQ83" s="189"/>
      <c r="AR83" s="189"/>
      <c r="AS83" s="189"/>
      <c r="AT83" s="189"/>
      <c r="AU83" s="189"/>
      <c r="AV83" s="187"/>
      <c r="AW83" s="187"/>
      <c r="AX83" s="189"/>
      <c r="AY83" s="189"/>
      <c r="AZ83" s="189"/>
      <c r="BA83" s="189"/>
      <c r="BB83" s="189"/>
      <c r="BC83" s="189"/>
      <c r="BD83" s="189"/>
      <c r="BE83" s="189"/>
      <c r="BF83" s="189"/>
      <c r="BG83" s="189"/>
      <c r="BH83" s="190"/>
      <c r="BI83" s="190"/>
      <c r="BJ83" s="190"/>
      <c r="BK83" s="190"/>
      <c r="BL83" s="190"/>
      <c r="BM83" s="190"/>
      <c r="BN83" s="190"/>
      <c r="BO83" s="190"/>
      <c r="BP83" s="190"/>
      <c r="BQ83" s="190"/>
      <c r="BR83" s="190"/>
      <c r="BS83" s="190"/>
      <c r="BT83" s="190"/>
      <c r="BU83" s="190"/>
      <c r="BV83" s="190"/>
      <c r="BW83" s="190"/>
      <c r="BX83" s="190"/>
      <c r="BY83" s="190"/>
      <c r="BZ83" s="190"/>
      <c r="CA83" s="190"/>
      <c r="CB83" s="190"/>
      <c r="CC83" s="190"/>
      <c r="CD83" s="190"/>
      <c r="CE83" s="190"/>
      <c r="CF83" s="190"/>
      <c r="CG83" s="190"/>
      <c r="CH83" s="190"/>
      <c r="CI83" s="190"/>
      <c r="CJ83" s="190"/>
      <c r="CK83" s="190"/>
    </row>
    <row r="84" spans="1:89">
      <c r="A84" s="19"/>
      <c r="B84" s="51"/>
      <c r="C84" s="43" t="s">
        <v>260</v>
      </c>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42"/>
      <c r="AI84" s="181"/>
      <c r="AP84" s="187"/>
      <c r="AQ84" s="189"/>
      <c r="AR84" s="189"/>
      <c r="AS84" s="189"/>
      <c r="AT84" s="189"/>
      <c r="AU84" s="189"/>
      <c r="AV84" s="187"/>
      <c r="AW84" s="187"/>
      <c r="AX84" s="189"/>
      <c r="AY84" s="189"/>
      <c r="AZ84" s="189"/>
      <c r="BA84" s="189"/>
      <c r="BB84" s="189"/>
      <c r="BC84" s="189"/>
      <c r="BD84" s="189"/>
      <c r="BE84" s="189"/>
      <c r="BF84" s="189"/>
      <c r="BG84" s="189"/>
      <c r="BH84" s="190"/>
      <c r="BI84" s="190"/>
      <c r="BJ84" s="190"/>
      <c r="BK84" s="190"/>
      <c r="BL84" s="190"/>
      <c r="BM84" s="190"/>
      <c r="BN84" s="190"/>
      <c r="BO84" s="190"/>
      <c r="BP84" s="190"/>
      <c r="BQ84" s="190"/>
      <c r="BR84" s="190"/>
      <c r="BS84" s="190"/>
      <c r="BT84" s="190"/>
      <c r="BU84" s="190"/>
      <c r="BV84" s="190"/>
      <c r="BW84" s="190"/>
      <c r="BX84" s="190"/>
      <c r="BY84" s="190"/>
      <c r="BZ84" s="190"/>
      <c r="CA84" s="190"/>
      <c r="CB84" s="190"/>
      <c r="CC84" s="190"/>
      <c r="CD84" s="190"/>
      <c r="CE84" s="190"/>
      <c r="CF84" s="190"/>
      <c r="CG84" s="190"/>
      <c r="CH84" s="190"/>
      <c r="CI84" s="190"/>
      <c r="CJ84" s="190"/>
      <c r="CK84" s="190"/>
    </row>
    <row r="85" spans="1:89">
      <c r="A85" s="26"/>
      <c r="B85" s="26"/>
      <c r="C85" s="43" t="s">
        <v>182</v>
      </c>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181"/>
      <c r="AP85" s="187"/>
      <c r="AQ85" s="189"/>
      <c r="AR85" s="189"/>
      <c r="AS85" s="189"/>
      <c r="AT85" s="189"/>
      <c r="AU85" s="189"/>
      <c r="AV85" s="187"/>
      <c r="AW85" s="187"/>
      <c r="AX85" s="189"/>
      <c r="AY85" s="189"/>
      <c r="AZ85" s="189"/>
      <c r="BA85" s="189"/>
      <c r="BB85" s="189"/>
      <c r="BC85" s="189"/>
      <c r="BD85" s="189"/>
      <c r="BE85" s="189"/>
      <c r="BF85" s="189"/>
      <c r="BG85" s="189"/>
      <c r="BH85" s="190"/>
      <c r="BI85" s="190"/>
      <c r="BJ85" s="190"/>
      <c r="BK85" s="190"/>
      <c r="BL85" s="190"/>
      <c r="BM85" s="190"/>
      <c r="BN85" s="190"/>
      <c r="BO85" s="190"/>
      <c r="BP85" s="190"/>
      <c r="BQ85" s="190"/>
      <c r="BR85" s="190"/>
      <c r="BS85" s="190"/>
      <c r="BT85" s="190"/>
      <c r="BU85" s="190"/>
      <c r="BV85" s="190"/>
      <c r="BW85" s="190"/>
      <c r="BX85" s="190"/>
      <c r="BY85" s="190"/>
      <c r="BZ85" s="190"/>
      <c r="CA85" s="190"/>
      <c r="CB85" s="190"/>
      <c r="CC85" s="190"/>
      <c r="CD85" s="190"/>
      <c r="CE85" s="190"/>
      <c r="CF85" s="190"/>
      <c r="CG85" s="190"/>
      <c r="CH85" s="190"/>
      <c r="CI85" s="190"/>
      <c r="CJ85" s="190"/>
      <c r="CK85" s="190"/>
    </row>
    <row r="86" spans="1:89">
      <c r="A86" s="27"/>
      <c r="B86" s="59"/>
      <c r="C86" s="43"/>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181"/>
      <c r="AP86" s="187"/>
      <c r="AQ86" s="189"/>
      <c r="AR86" s="189"/>
      <c r="AS86" s="189"/>
      <c r="AT86" s="189"/>
      <c r="AU86" s="189"/>
      <c r="AV86" s="187"/>
      <c r="AW86" s="187"/>
      <c r="AX86" s="189"/>
      <c r="AY86" s="189"/>
      <c r="AZ86" s="189"/>
      <c r="BA86" s="189"/>
      <c r="BB86" s="189"/>
      <c r="BC86" s="189"/>
      <c r="BD86" s="189"/>
      <c r="BE86" s="189"/>
      <c r="BF86" s="189"/>
      <c r="BG86" s="189"/>
      <c r="BH86" s="190"/>
      <c r="BI86" s="190"/>
      <c r="BJ86" s="190"/>
      <c r="BK86" s="190"/>
      <c r="BL86" s="190"/>
      <c r="BM86" s="190"/>
      <c r="BN86" s="190"/>
      <c r="BO86" s="190"/>
      <c r="BP86" s="190"/>
      <c r="BQ86" s="190"/>
      <c r="BR86" s="190"/>
      <c r="BS86" s="190"/>
      <c r="BT86" s="190"/>
      <c r="BU86" s="190"/>
      <c r="BV86" s="190"/>
      <c r="BW86" s="190"/>
      <c r="BX86" s="190"/>
      <c r="BY86" s="190"/>
      <c r="BZ86" s="190"/>
      <c r="CA86" s="190"/>
      <c r="CB86" s="190"/>
      <c r="CC86" s="190"/>
      <c r="CD86" s="190"/>
      <c r="CE86" s="190"/>
      <c r="CF86" s="190"/>
      <c r="CG86" s="190"/>
      <c r="CH86" s="190"/>
      <c r="CI86" s="190"/>
      <c r="CJ86" s="190"/>
      <c r="CK86" s="190"/>
    </row>
    <row r="87" spans="1:89">
      <c r="A87" s="17" t="s">
        <v>10</v>
      </c>
      <c r="B87" s="49"/>
      <c r="C87" s="43" t="s">
        <v>188</v>
      </c>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42"/>
      <c r="AI87" s="181"/>
      <c r="AP87" s="187"/>
      <c r="AQ87" s="189"/>
      <c r="AR87" s="189"/>
      <c r="AS87" s="189"/>
      <c r="AT87" s="189"/>
      <c r="AU87" s="189"/>
      <c r="AV87" s="187"/>
      <c r="AW87" s="187"/>
      <c r="AX87" s="189"/>
      <c r="AY87" s="189"/>
      <c r="AZ87" s="189"/>
      <c r="BA87" s="189"/>
      <c r="BB87" s="189"/>
      <c r="BC87" s="189"/>
      <c r="BD87" s="189"/>
      <c r="BE87" s="189"/>
      <c r="BF87" s="189"/>
      <c r="BG87" s="189"/>
      <c r="BH87" s="190"/>
      <c r="BI87" s="190"/>
      <c r="BJ87" s="190"/>
      <c r="BK87" s="190"/>
      <c r="BL87" s="190"/>
      <c r="BM87" s="190"/>
      <c r="BN87" s="190"/>
      <c r="BO87" s="190"/>
      <c r="BP87" s="190"/>
      <c r="BQ87" s="190"/>
      <c r="BR87" s="190"/>
      <c r="BS87" s="190"/>
      <c r="BT87" s="190"/>
      <c r="BU87" s="190"/>
      <c r="BV87" s="190"/>
      <c r="BW87" s="190"/>
      <c r="BX87" s="190"/>
      <c r="BY87" s="190"/>
      <c r="BZ87" s="190"/>
      <c r="CA87" s="190"/>
      <c r="CB87" s="190"/>
      <c r="CC87" s="190"/>
      <c r="CD87" s="190"/>
      <c r="CE87" s="190"/>
      <c r="CF87" s="190"/>
      <c r="CG87" s="190"/>
      <c r="CH87" s="190"/>
      <c r="CI87" s="190"/>
      <c r="CJ87" s="190"/>
      <c r="CK87" s="190"/>
    </row>
    <row r="88" spans="1:89">
      <c r="A88" s="19"/>
      <c r="B88" s="51"/>
      <c r="C88" s="43" t="s">
        <v>69</v>
      </c>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42"/>
      <c r="AI88" s="181"/>
      <c r="AP88" s="187"/>
      <c r="AQ88" s="189"/>
      <c r="AR88" s="189"/>
      <c r="AS88" s="189"/>
      <c r="AT88" s="189"/>
      <c r="AU88" s="189"/>
      <c r="AV88" s="187"/>
      <c r="AW88" s="187"/>
      <c r="AX88" s="189"/>
      <c r="AY88" s="189"/>
      <c r="AZ88" s="189"/>
      <c r="BA88" s="189"/>
      <c r="BB88" s="189"/>
      <c r="BC88" s="189"/>
      <c r="BD88" s="189"/>
      <c r="BE88" s="189"/>
      <c r="BF88" s="189"/>
      <c r="BG88" s="189"/>
      <c r="BH88" s="190"/>
      <c r="BI88" s="190"/>
      <c r="BJ88" s="190"/>
      <c r="BK88" s="190"/>
      <c r="BL88" s="190"/>
      <c r="BM88" s="190"/>
      <c r="BN88" s="190"/>
      <c r="BO88" s="190"/>
      <c r="BP88" s="190"/>
      <c r="BQ88" s="190"/>
      <c r="BR88" s="190"/>
      <c r="BS88" s="190"/>
      <c r="BT88" s="190"/>
      <c r="BU88" s="190"/>
      <c r="BV88" s="190"/>
      <c r="BW88" s="190"/>
      <c r="BX88" s="190"/>
      <c r="BY88" s="190"/>
      <c r="BZ88" s="190"/>
      <c r="CA88" s="190"/>
      <c r="CB88" s="190"/>
      <c r="CC88" s="190"/>
      <c r="CD88" s="190"/>
      <c r="CE88" s="190"/>
      <c r="CF88" s="190"/>
      <c r="CG88" s="190"/>
      <c r="CH88" s="190"/>
      <c r="CI88" s="190"/>
      <c r="CJ88" s="190"/>
      <c r="CK88" s="190"/>
    </row>
    <row r="89" spans="1:89">
      <c r="A89" s="27"/>
      <c r="B89" s="59"/>
      <c r="C89" s="43"/>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181"/>
      <c r="AP89" s="187"/>
      <c r="AQ89" s="189"/>
      <c r="AR89" s="189"/>
      <c r="AS89" s="189"/>
      <c r="AT89" s="189"/>
      <c r="AU89" s="189"/>
      <c r="AV89" s="187"/>
      <c r="AW89" s="187"/>
      <c r="AX89" s="189"/>
      <c r="AY89" s="189"/>
      <c r="AZ89" s="189"/>
      <c r="BA89" s="189"/>
      <c r="BB89" s="189"/>
      <c r="BC89" s="189"/>
      <c r="BD89" s="189"/>
      <c r="BE89" s="189"/>
      <c r="BF89" s="189"/>
      <c r="BG89" s="189"/>
      <c r="BH89" s="190"/>
      <c r="BI89" s="190"/>
      <c r="BJ89" s="190"/>
      <c r="BK89" s="190"/>
      <c r="BL89" s="190"/>
      <c r="BM89" s="190"/>
      <c r="BN89" s="190"/>
      <c r="BO89" s="190"/>
      <c r="BP89" s="190"/>
      <c r="BQ89" s="190"/>
      <c r="BR89" s="190"/>
      <c r="BS89" s="190"/>
      <c r="BT89" s="190"/>
      <c r="BU89" s="190"/>
      <c r="BV89" s="190"/>
      <c r="BW89" s="190"/>
      <c r="BX89" s="190"/>
      <c r="BY89" s="190"/>
      <c r="BZ89" s="190"/>
      <c r="CA89" s="190"/>
      <c r="CB89" s="190"/>
      <c r="CC89" s="190"/>
      <c r="CD89" s="190"/>
      <c r="CE89" s="190"/>
      <c r="CF89" s="190"/>
      <c r="CG89" s="190"/>
      <c r="CH89" s="190"/>
      <c r="CI89" s="190"/>
      <c r="CJ89" s="190"/>
      <c r="CK89" s="190"/>
    </row>
    <row r="90" spans="1:89">
      <c r="A90" s="17" t="s">
        <v>37</v>
      </c>
      <c r="B90" s="49"/>
      <c r="C90" s="43" t="s">
        <v>183</v>
      </c>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42"/>
      <c r="AI90" s="181"/>
      <c r="AP90" s="187"/>
      <c r="AQ90" s="189"/>
      <c r="AR90" s="189"/>
      <c r="AS90" s="189"/>
      <c r="AT90" s="189"/>
      <c r="AU90" s="189"/>
      <c r="AV90" s="187"/>
      <c r="AW90" s="187"/>
      <c r="AX90" s="189"/>
      <c r="AY90" s="189"/>
      <c r="AZ90" s="189"/>
      <c r="BA90" s="189"/>
      <c r="BB90" s="189"/>
      <c r="BC90" s="189"/>
      <c r="BD90" s="189"/>
      <c r="BE90" s="189"/>
      <c r="BF90" s="189"/>
      <c r="BG90" s="189"/>
      <c r="BH90" s="190"/>
      <c r="BI90" s="190"/>
      <c r="BJ90" s="190"/>
      <c r="BK90" s="190"/>
      <c r="BL90" s="190"/>
      <c r="BM90" s="190"/>
      <c r="BN90" s="190"/>
      <c r="BO90" s="190"/>
      <c r="BP90" s="190"/>
      <c r="BQ90" s="190"/>
      <c r="BR90" s="190"/>
      <c r="BS90" s="190"/>
      <c r="BT90" s="190"/>
      <c r="BU90" s="190"/>
      <c r="BV90" s="190"/>
      <c r="BW90" s="190"/>
      <c r="BX90" s="190"/>
      <c r="BY90" s="190"/>
      <c r="BZ90" s="190"/>
      <c r="CA90" s="190"/>
      <c r="CB90" s="190"/>
      <c r="CC90" s="190"/>
      <c r="CD90" s="190"/>
      <c r="CE90" s="190"/>
      <c r="CF90" s="190"/>
      <c r="CG90" s="190"/>
      <c r="CH90" s="190"/>
      <c r="CI90" s="190"/>
      <c r="CJ90" s="190"/>
      <c r="CK90" s="190"/>
    </row>
    <row r="91" spans="1:89">
      <c r="A91" s="28"/>
      <c r="B91" s="28"/>
      <c r="C91" s="87"/>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182"/>
      <c r="AP91" s="28"/>
      <c r="AQ91" s="189"/>
      <c r="AR91" s="189"/>
      <c r="AS91" s="189"/>
      <c r="AT91" s="189"/>
      <c r="AU91" s="189"/>
      <c r="AV91" s="28"/>
      <c r="AW91" s="28"/>
      <c r="AX91" s="189"/>
      <c r="AY91" s="189"/>
      <c r="AZ91" s="189"/>
      <c r="BA91" s="189"/>
      <c r="BB91" s="189"/>
      <c r="BC91" s="189"/>
      <c r="BD91" s="189"/>
      <c r="BE91" s="189"/>
      <c r="BF91" s="189"/>
      <c r="BG91" s="189"/>
      <c r="BH91" s="190"/>
      <c r="BI91" s="190"/>
      <c r="BJ91" s="190"/>
      <c r="BK91" s="190"/>
      <c r="BL91" s="190"/>
      <c r="BM91" s="190"/>
      <c r="BN91" s="190"/>
      <c r="BO91" s="190"/>
      <c r="BP91" s="190"/>
      <c r="BQ91" s="190"/>
      <c r="BR91" s="190"/>
      <c r="BS91" s="190"/>
      <c r="BT91" s="190"/>
      <c r="BU91" s="190"/>
      <c r="BV91" s="190"/>
      <c r="BW91" s="190"/>
      <c r="BX91" s="190"/>
      <c r="BY91" s="190"/>
      <c r="BZ91" s="190"/>
      <c r="CA91" s="190"/>
      <c r="CB91" s="190"/>
      <c r="CC91" s="190"/>
      <c r="CD91" s="190"/>
      <c r="CE91" s="190"/>
      <c r="CF91" s="190"/>
      <c r="CG91" s="190"/>
      <c r="CH91" s="190"/>
      <c r="CI91" s="190"/>
      <c r="CJ91" s="190"/>
      <c r="CK91" s="190"/>
    </row>
    <row r="92" spans="1:89">
      <c r="A92" s="6" t="s">
        <v>4</v>
      </c>
      <c r="W92" s="72"/>
      <c r="X92" s="72"/>
      <c r="Y92" s="72"/>
      <c r="Z92" s="72"/>
      <c r="AA92" s="72"/>
      <c r="AB92" s="72"/>
      <c r="AC92" s="72"/>
      <c r="AD92" s="72"/>
      <c r="AE92" s="72"/>
      <c r="AF92" s="72"/>
      <c r="AG92" s="72"/>
      <c r="AH92" s="164"/>
      <c r="AI92" s="11"/>
      <c r="AP92" s="188" t="s">
        <v>49</v>
      </c>
      <c r="AQ92" s="188">
        <v>0.4</v>
      </c>
      <c r="AR92" s="188">
        <v>0.4</v>
      </c>
      <c r="AS92" s="188">
        <v>0.5</v>
      </c>
      <c r="AT92" s="188">
        <v>0.5</v>
      </c>
      <c r="AU92" s="188">
        <v>0.5</v>
      </c>
      <c r="AV92" s="188">
        <v>0.4</v>
      </c>
      <c r="AW92" s="188">
        <v>0.4</v>
      </c>
      <c r="AX92" s="188">
        <v>0.4</v>
      </c>
      <c r="AY92" s="188">
        <v>0.4</v>
      </c>
      <c r="AZ92" s="188">
        <v>0.4</v>
      </c>
      <c r="BA92" s="188">
        <v>0.3</v>
      </c>
      <c r="BB92" s="188">
        <v>0.4</v>
      </c>
      <c r="BC92" s="188">
        <v>0.3</v>
      </c>
      <c r="BD92" s="188">
        <v>0.4</v>
      </c>
      <c r="BE92" s="188">
        <v>0.4</v>
      </c>
      <c r="BF92" s="188">
        <v>0.4</v>
      </c>
      <c r="BG92" s="188">
        <v>0.3</v>
      </c>
    </row>
    <row r="93" spans="1:89">
      <c r="A93" s="5" t="s">
        <v>27</v>
      </c>
      <c r="B93" s="60"/>
      <c r="C93" s="88"/>
      <c r="D93" s="110"/>
      <c r="E93" s="110"/>
      <c r="F93" s="110"/>
      <c r="G93" s="110"/>
      <c r="H93" s="110"/>
      <c r="I93" s="110"/>
      <c r="J93" s="110"/>
      <c r="K93" s="110"/>
      <c r="L93" s="110"/>
      <c r="M93" s="110"/>
      <c r="N93" s="110"/>
      <c r="O93" s="110"/>
      <c r="P93" s="110"/>
      <c r="Q93" s="110"/>
      <c r="R93" s="143" t="s">
        <v>101</v>
      </c>
      <c r="S93" s="143"/>
      <c r="T93" s="143"/>
      <c r="U93" s="143"/>
      <c r="V93" s="143"/>
      <c r="W93" s="147"/>
      <c r="X93" s="147"/>
      <c r="Y93" s="147"/>
      <c r="Z93" s="147"/>
      <c r="AA93" s="147"/>
      <c r="AB93" s="147"/>
      <c r="AC93" s="147"/>
      <c r="AD93" s="147"/>
      <c r="AE93" s="147"/>
      <c r="AF93" s="147"/>
      <c r="AG93" s="147"/>
      <c r="AH93" s="165"/>
      <c r="AI93" s="181"/>
      <c r="AP93" s="188" t="s">
        <v>59</v>
      </c>
      <c r="AQ93" s="188">
        <v>3</v>
      </c>
      <c r="AR93" s="188">
        <v>3</v>
      </c>
      <c r="AS93" s="188">
        <v>2</v>
      </c>
      <c r="AT93" s="188">
        <v>2</v>
      </c>
      <c r="AU93" s="188">
        <v>2</v>
      </c>
      <c r="AV93" s="188">
        <v>2</v>
      </c>
      <c r="AW93" s="188">
        <v>2</v>
      </c>
      <c r="AX93" s="188">
        <v>2</v>
      </c>
      <c r="AY93" s="188">
        <v>2</v>
      </c>
      <c r="AZ93" s="188">
        <v>2</v>
      </c>
      <c r="BA93" s="188">
        <v>1</v>
      </c>
      <c r="BB93" s="188">
        <v>2</v>
      </c>
      <c r="BC93" s="188">
        <v>1</v>
      </c>
      <c r="BD93" s="188">
        <v>2</v>
      </c>
      <c r="BE93" s="188">
        <v>2</v>
      </c>
      <c r="BF93" s="188">
        <v>2</v>
      </c>
      <c r="BG93" s="188">
        <v>0.5</v>
      </c>
    </row>
    <row r="94" spans="1:89" s="3" customFormat="1">
      <c r="A94" s="29" t="s">
        <v>5</v>
      </c>
      <c r="B94" s="34"/>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41"/>
      <c r="AI94" s="183"/>
      <c r="AK94" s="3" t="s">
        <v>237</v>
      </c>
      <c r="AP94" s="188"/>
      <c r="AQ94" s="188"/>
      <c r="AR94" s="188"/>
      <c r="AS94" s="188"/>
      <c r="AT94" s="188"/>
      <c r="AU94" s="188"/>
      <c r="AV94" s="188"/>
      <c r="AW94" s="188"/>
      <c r="AX94" s="188"/>
      <c r="AY94" s="188"/>
      <c r="AZ94" s="188"/>
      <c r="BA94" s="188"/>
      <c r="BB94" s="188"/>
      <c r="BC94" s="188"/>
      <c r="BD94" s="188"/>
      <c r="BE94" s="188"/>
      <c r="BF94" s="188"/>
      <c r="BG94" s="188"/>
    </row>
    <row r="95" spans="1:89" s="3" customFormat="1">
      <c r="A95" s="30" t="s">
        <v>151</v>
      </c>
      <c r="B95" s="61"/>
      <c r="C95" s="86" t="s">
        <v>173</v>
      </c>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c r="AG95" s="109"/>
      <c r="AH95" s="166"/>
      <c r="AI95" s="185"/>
      <c r="AP95" s="188"/>
      <c r="AQ95" s="188"/>
      <c r="AR95" s="188"/>
      <c r="AS95" s="188"/>
      <c r="AT95" s="188"/>
      <c r="AU95" s="188"/>
      <c r="AV95" s="188"/>
      <c r="AW95" s="188"/>
      <c r="AX95" s="188"/>
      <c r="AY95" s="188"/>
      <c r="AZ95" s="188"/>
      <c r="BA95" s="188"/>
      <c r="BB95" s="188"/>
      <c r="BC95" s="188"/>
      <c r="BD95" s="188"/>
      <c r="BE95" s="188"/>
      <c r="BF95" s="188"/>
      <c r="BG95" s="188"/>
    </row>
    <row r="96" spans="1:89" s="3" customFormat="1">
      <c r="A96" s="22"/>
      <c r="B96" s="54"/>
      <c r="C96" s="89"/>
      <c r="D96" s="96" t="s">
        <v>96</v>
      </c>
      <c r="E96" s="96"/>
      <c r="F96" s="96"/>
      <c r="G96" s="96"/>
      <c r="H96" s="128"/>
      <c r="I96" s="131" t="s">
        <v>200</v>
      </c>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67"/>
      <c r="AI96" s="185"/>
      <c r="AP96" s="188"/>
      <c r="AQ96" s="188"/>
      <c r="AR96" s="188"/>
      <c r="AS96" s="188"/>
      <c r="AT96" s="188"/>
      <c r="AU96" s="188"/>
      <c r="AV96" s="188"/>
      <c r="AW96" s="188"/>
      <c r="AX96" s="188"/>
      <c r="AY96" s="188"/>
      <c r="AZ96" s="188"/>
      <c r="BA96" s="188"/>
      <c r="BB96" s="188"/>
      <c r="BC96" s="188"/>
      <c r="BD96" s="188"/>
      <c r="BE96" s="188"/>
      <c r="BF96" s="188"/>
      <c r="BG96" s="188"/>
    </row>
    <row r="97" spans="1:59" s="3" customFormat="1">
      <c r="A97" s="23"/>
      <c r="B97" s="55"/>
      <c r="C97" s="90"/>
      <c r="D97" s="111" t="s">
        <v>199</v>
      </c>
      <c r="E97" s="111"/>
      <c r="F97" s="111"/>
      <c r="G97" s="111"/>
      <c r="H97" s="111"/>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68"/>
      <c r="AI97" s="185"/>
      <c r="AP97" s="188"/>
      <c r="AQ97" s="188"/>
      <c r="AR97" s="188"/>
      <c r="AS97" s="188"/>
      <c r="AT97" s="188"/>
      <c r="AU97" s="188"/>
      <c r="AV97" s="188"/>
      <c r="AW97" s="188"/>
      <c r="AX97" s="188"/>
      <c r="AY97" s="188"/>
      <c r="AZ97" s="188"/>
      <c r="BA97" s="188"/>
      <c r="BB97" s="188"/>
      <c r="BC97" s="188"/>
      <c r="BD97" s="188"/>
      <c r="BE97" s="188"/>
      <c r="BF97" s="188"/>
      <c r="BG97" s="188"/>
    </row>
    <row r="98" spans="1:59" s="3" customFormat="1">
      <c r="A98" s="20"/>
      <c r="B98" s="52"/>
      <c r="C98" s="90"/>
      <c r="D98" s="111"/>
      <c r="E98" s="111"/>
      <c r="F98" s="111"/>
      <c r="G98" s="111"/>
      <c r="H98" s="111"/>
      <c r="I98" s="132"/>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68"/>
      <c r="AI98" s="185"/>
      <c r="AP98" s="188"/>
      <c r="AQ98" s="188"/>
      <c r="AR98" s="188"/>
      <c r="AS98" s="188"/>
      <c r="AT98" s="188"/>
      <c r="AU98" s="188"/>
      <c r="AV98" s="188"/>
      <c r="AW98" s="188"/>
      <c r="AX98" s="188"/>
      <c r="AY98" s="188"/>
      <c r="AZ98" s="188"/>
      <c r="BA98" s="188"/>
      <c r="BB98" s="188"/>
      <c r="BC98" s="188"/>
      <c r="BD98" s="188"/>
      <c r="BE98" s="188"/>
      <c r="BF98" s="188"/>
      <c r="BG98" s="188"/>
    </row>
    <row r="99" spans="1:59" s="3" customFormat="1">
      <c r="A99" s="20"/>
      <c r="B99" s="52"/>
      <c r="C99" s="90"/>
      <c r="D99" s="111"/>
      <c r="E99" s="111"/>
      <c r="F99" s="111"/>
      <c r="G99" s="111"/>
      <c r="H99" s="111"/>
      <c r="I99" s="132"/>
      <c r="J99" s="132"/>
      <c r="K99" s="132"/>
      <c r="L99" s="132"/>
      <c r="M99" s="132"/>
      <c r="N99" s="132"/>
      <c r="O99" s="132"/>
      <c r="P99" s="132"/>
      <c r="Q99" s="132"/>
      <c r="R99" s="132"/>
      <c r="S99" s="132"/>
      <c r="T99" s="132"/>
      <c r="U99" s="132"/>
      <c r="V99" s="132"/>
      <c r="W99" s="132"/>
      <c r="X99" s="132"/>
      <c r="Y99" s="132"/>
      <c r="Z99" s="132"/>
      <c r="AA99" s="132"/>
      <c r="AB99" s="132"/>
      <c r="AC99" s="132"/>
      <c r="AD99" s="132"/>
      <c r="AE99" s="132"/>
      <c r="AF99" s="132"/>
      <c r="AG99" s="132"/>
      <c r="AH99" s="168"/>
      <c r="AI99" s="185"/>
      <c r="AP99" s="188"/>
      <c r="AQ99" s="188"/>
      <c r="AR99" s="188"/>
      <c r="AS99" s="188"/>
      <c r="AT99" s="188"/>
      <c r="AU99" s="188"/>
      <c r="AV99" s="188"/>
      <c r="AW99" s="188"/>
      <c r="AX99" s="188"/>
      <c r="AY99" s="188"/>
      <c r="AZ99" s="188"/>
      <c r="BA99" s="188"/>
      <c r="BB99" s="188"/>
      <c r="BC99" s="188"/>
      <c r="BD99" s="188"/>
      <c r="BE99" s="188"/>
      <c r="BF99" s="188"/>
      <c r="BG99" s="188"/>
    </row>
    <row r="100" spans="1:59" s="3" customFormat="1">
      <c r="A100" s="20"/>
      <c r="B100" s="52"/>
      <c r="C100" s="91" t="s">
        <v>237</v>
      </c>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69"/>
      <c r="AI100" s="185"/>
      <c r="AP100" s="188"/>
      <c r="AQ100" s="188"/>
      <c r="AR100" s="188"/>
      <c r="AS100" s="188"/>
      <c r="AT100" s="188"/>
      <c r="AU100" s="188"/>
      <c r="AV100" s="188"/>
      <c r="AW100" s="188"/>
      <c r="AX100" s="188"/>
      <c r="AY100" s="188"/>
      <c r="AZ100" s="188"/>
      <c r="BA100" s="188"/>
      <c r="BB100" s="188"/>
      <c r="BC100" s="188"/>
      <c r="BD100" s="188"/>
      <c r="BE100" s="188"/>
      <c r="BF100" s="188"/>
      <c r="BG100" s="188"/>
    </row>
    <row r="101" spans="1:59" s="3" customFormat="1">
      <c r="A101" s="20"/>
      <c r="B101" s="52"/>
      <c r="C101" s="89" t="s">
        <v>192</v>
      </c>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70"/>
      <c r="AI101" s="185"/>
      <c r="AP101" s="188"/>
      <c r="AQ101" s="188"/>
      <c r="AR101" s="188"/>
      <c r="AS101" s="188"/>
      <c r="AT101" s="188"/>
      <c r="AU101" s="188"/>
      <c r="AV101" s="188"/>
      <c r="AW101" s="188"/>
      <c r="AX101" s="188"/>
      <c r="AY101" s="188"/>
      <c r="AZ101" s="188"/>
      <c r="BA101" s="188"/>
      <c r="BB101" s="188"/>
      <c r="BC101" s="188"/>
      <c r="BD101" s="188"/>
      <c r="BE101" s="188"/>
      <c r="BF101" s="188"/>
      <c r="BG101" s="188"/>
    </row>
    <row r="102" spans="1:59" s="3" customFormat="1">
      <c r="A102" s="20"/>
      <c r="B102" s="52"/>
      <c r="C102" s="89" t="s">
        <v>193</v>
      </c>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70"/>
      <c r="AI102" s="185"/>
      <c r="AP102" s="188"/>
      <c r="AQ102" s="188"/>
      <c r="AR102" s="188"/>
      <c r="AS102" s="188"/>
      <c r="AT102" s="188"/>
      <c r="AU102" s="188"/>
      <c r="AV102" s="188"/>
      <c r="AW102" s="188"/>
      <c r="AX102" s="188"/>
      <c r="AY102" s="188"/>
      <c r="AZ102" s="188"/>
      <c r="BA102" s="188"/>
      <c r="BB102" s="188"/>
      <c r="BC102" s="188"/>
      <c r="BD102" s="188"/>
      <c r="BE102" s="188"/>
      <c r="BF102" s="188"/>
      <c r="BG102" s="188"/>
    </row>
    <row r="103" spans="1:59" s="3" customFormat="1">
      <c r="A103" s="20"/>
      <c r="B103" s="52"/>
      <c r="C103" s="92" t="s">
        <v>84</v>
      </c>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71"/>
      <c r="AI103" s="184"/>
      <c r="AP103" s="188"/>
      <c r="AQ103" s="188"/>
      <c r="AR103" s="188"/>
      <c r="AS103" s="188"/>
      <c r="AT103" s="188"/>
      <c r="AU103" s="188"/>
      <c r="AV103" s="188"/>
      <c r="AW103" s="188"/>
      <c r="AX103" s="188"/>
      <c r="AY103" s="188"/>
      <c r="AZ103" s="188"/>
      <c r="BA103" s="188"/>
      <c r="BB103" s="188"/>
      <c r="BC103" s="188"/>
      <c r="BD103" s="188"/>
      <c r="BE103" s="188"/>
      <c r="BF103" s="188"/>
      <c r="BG103" s="188"/>
    </row>
    <row r="104" spans="1:59" s="3" customFormat="1">
      <c r="A104" s="20"/>
      <c r="B104" s="52"/>
      <c r="C104" s="86" t="s">
        <v>195</v>
      </c>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66"/>
      <c r="AI104" s="183"/>
      <c r="AP104" s="188"/>
      <c r="AQ104" s="188"/>
      <c r="AR104" s="188"/>
      <c r="AS104" s="188"/>
      <c r="AT104" s="188"/>
      <c r="AU104" s="188"/>
      <c r="AV104" s="188"/>
      <c r="AW104" s="188"/>
      <c r="AX104" s="188"/>
      <c r="AY104" s="188"/>
      <c r="AZ104" s="188"/>
      <c r="BA104" s="188"/>
      <c r="BB104" s="188"/>
      <c r="BC104" s="188"/>
      <c r="BD104" s="188"/>
      <c r="BE104" s="188"/>
      <c r="BF104" s="188"/>
      <c r="BG104" s="188"/>
    </row>
    <row r="105" spans="1:59" s="3" customFormat="1">
      <c r="A105" s="20"/>
      <c r="B105" s="52"/>
      <c r="C105" s="93" t="s">
        <v>218</v>
      </c>
      <c r="D105" s="96" t="s">
        <v>220</v>
      </c>
      <c r="E105" s="96"/>
      <c r="F105" s="96"/>
      <c r="G105" s="96"/>
      <c r="H105" s="128"/>
      <c r="I105" s="131" t="s">
        <v>221</v>
      </c>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67"/>
      <c r="AI105" s="185"/>
      <c r="AP105" s="188"/>
      <c r="AQ105" s="188"/>
      <c r="AR105" s="188"/>
      <c r="AS105" s="188"/>
      <c r="AT105" s="188"/>
      <c r="AU105" s="188"/>
      <c r="AV105" s="188"/>
      <c r="AW105" s="188"/>
      <c r="AX105" s="188"/>
      <c r="AY105" s="188"/>
      <c r="AZ105" s="188"/>
      <c r="BA105" s="188"/>
      <c r="BB105" s="188"/>
      <c r="BC105" s="188"/>
      <c r="BD105" s="188"/>
      <c r="BE105" s="188"/>
      <c r="BF105" s="188"/>
      <c r="BG105" s="188"/>
    </row>
    <row r="106" spans="1:59" s="3" customFormat="1">
      <c r="A106" s="20"/>
      <c r="B106" s="52"/>
      <c r="C106" s="94"/>
      <c r="D106" s="113" t="s">
        <v>113</v>
      </c>
      <c r="E106" s="113"/>
      <c r="F106" s="113"/>
      <c r="G106" s="113"/>
      <c r="H106" s="113"/>
      <c r="I106" s="113"/>
      <c r="J106" s="113"/>
      <c r="K106" s="113"/>
      <c r="L106" s="113"/>
      <c r="M106" s="113"/>
      <c r="N106" s="138" t="s">
        <v>196</v>
      </c>
      <c r="O106" s="113"/>
      <c r="P106" s="113"/>
      <c r="Q106" s="113"/>
      <c r="R106" s="113"/>
      <c r="S106" s="113"/>
      <c r="T106" s="113"/>
      <c r="U106" s="113"/>
      <c r="V106" s="113"/>
      <c r="W106" s="148"/>
      <c r="X106" s="113" t="s">
        <v>197</v>
      </c>
      <c r="Y106" s="113"/>
      <c r="Z106" s="113"/>
      <c r="AA106" s="113"/>
      <c r="AB106" s="113"/>
      <c r="AC106" s="113"/>
      <c r="AD106" s="113"/>
      <c r="AE106" s="113"/>
      <c r="AF106" s="113"/>
      <c r="AG106" s="113"/>
      <c r="AH106" s="172"/>
      <c r="AI106" s="185"/>
      <c r="AP106" s="188"/>
      <c r="AQ106" s="188"/>
      <c r="AR106" s="188"/>
      <c r="AS106" s="188"/>
      <c r="AT106" s="188"/>
      <c r="AU106" s="188"/>
      <c r="AV106" s="188"/>
      <c r="AW106" s="188"/>
      <c r="AX106" s="188"/>
      <c r="AY106" s="188"/>
      <c r="AZ106" s="188"/>
      <c r="BA106" s="188"/>
      <c r="BB106" s="188"/>
      <c r="BC106" s="188"/>
      <c r="BD106" s="188"/>
      <c r="BE106" s="188"/>
      <c r="BF106" s="188"/>
      <c r="BG106" s="188"/>
    </row>
    <row r="107" spans="1:59" s="3" customFormat="1">
      <c r="A107" s="20"/>
      <c r="B107" s="52"/>
      <c r="C107" s="95"/>
      <c r="E107" s="113" t="s">
        <v>146</v>
      </c>
      <c r="F107" s="113"/>
      <c r="G107" s="113"/>
      <c r="H107" s="113"/>
      <c r="I107" s="113"/>
      <c r="J107" s="113"/>
      <c r="K107" s="113"/>
      <c r="L107" s="113"/>
      <c r="M107" s="113"/>
      <c r="N107" s="139"/>
      <c r="O107" s="113" t="s">
        <v>146</v>
      </c>
      <c r="P107" s="113"/>
      <c r="Q107" s="113"/>
      <c r="R107" s="113"/>
      <c r="S107" s="113"/>
      <c r="T107" s="113"/>
      <c r="U107" s="113"/>
      <c r="V107" s="113"/>
      <c r="W107" s="148"/>
      <c r="Y107" s="113" t="s">
        <v>146</v>
      </c>
      <c r="Z107" s="113"/>
      <c r="AA107" s="113"/>
      <c r="AB107" s="113"/>
      <c r="AC107" s="113"/>
      <c r="AD107" s="113"/>
      <c r="AE107" s="113"/>
      <c r="AF107" s="113"/>
      <c r="AG107" s="113"/>
      <c r="AH107" s="172"/>
      <c r="AI107" s="186"/>
      <c r="AP107" s="188"/>
      <c r="AQ107" s="188"/>
      <c r="AR107" s="188"/>
      <c r="AS107" s="188"/>
      <c r="AT107" s="188"/>
      <c r="AU107" s="188"/>
      <c r="AV107" s="188"/>
      <c r="AW107" s="188"/>
      <c r="AX107" s="188"/>
      <c r="AY107" s="188"/>
      <c r="AZ107" s="188"/>
      <c r="BA107" s="188"/>
      <c r="BB107" s="188"/>
      <c r="BC107" s="188"/>
      <c r="BD107" s="188"/>
      <c r="BE107" s="188"/>
      <c r="BF107" s="188"/>
      <c r="BG107" s="188"/>
    </row>
    <row r="108" spans="1:59" s="3" customFormat="1">
      <c r="A108" s="20"/>
      <c r="B108" s="52"/>
      <c r="C108" s="95"/>
      <c r="E108" s="113" t="s">
        <v>217</v>
      </c>
      <c r="F108" s="113"/>
      <c r="G108" s="113"/>
      <c r="H108" s="113"/>
      <c r="I108" s="113"/>
      <c r="J108" s="113"/>
      <c r="K108" s="113"/>
      <c r="L108" s="113"/>
      <c r="M108" s="113"/>
      <c r="N108" s="139"/>
      <c r="O108" s="113" t="s">
        <v>217</v>
      </c>
      <c r="P108" s="113"/>
      <c r="Q108" s="113"/>
      <c r="R108" s="113"/>
      <c r="S108" s="113"/>
      <c r="T108" s="113"/>
      <c r="U108" s="113"/>
      <c r="V108" s="113"/>
      <c r="W108" s="148"/>
      <c r="Y108" s="113" t="s">
        <v>217</v>
      </c>
      <c r="Z108" s="113"/>
      <c r="AA108" s="113"/>
      <c r="AB108" s="113"/>
      <c r="AC108" s="113"/>
      <c r="AD108" s="113"/>
      <c r="AE108" s="113"/>
      <c r="AF108" s="113"/>
      <c r="AG108" s="113"/>
      <c r="AH108" s="172"/>
      <c r="AI108" s="186"/>
      <c r="AP108" s="188"/>
      <c r="AQ108" s="188"/>
      <c r="AR108" s="188"/>
      <c r="AS108" s="188"/>
      <c r="AT108" s="188"/>
      <c r="AU108" s="188"/>
      <c r="AV108" s="188"/>
      <c r="AW108" s="188"/>
      <c r="AX108" s="188"/>
      <c r="AY108" s="188"/>
      <c r="AZ108" s="188"/>
      <c r="BA108" s="188"/>
      <c r="BB108" s="188"/>
      <c r="BC108" s="188"/>
      <c r="BD108" s="188"/>
      <c r="BE108" s="188"/>
      <c r="BF108" s="188"/>
      <c r="BG108" s="188"/>
    </row>
    <row r="109" spans="1:59" s="3" customFormat="1">
      <c r="A109" s="20"/>
      <c r="B109" s="52"/>
      <c r="C109" s="95"/>
      <c r="E109" s="113" t="s">
        <v>51</v>
      </c>
      <c r="F109" s="113"/>
      <c r="G109" s="113"/>
      <c r="H109" s="113"/>
      <c r="I109" s="113"/>
      <c r="J109" s="113"/>
      <c r="K109" s="113"/>
      <c r="L109" s="113"/>
      <c r="M109" s="113"/>
      <c r="N109" s="139"/>
      <c r="O109" s="113" t="s">
        <v>51</v>
      </c>
      <c r="P109" s="113"/>
      <c r="Q109" s="113"/>
      <c r="R109" s="113"/>
      <c r="S109" s="113"/>
      <c r="T109" s="113"/>
      <c r="U109" s="113"/>
      <c r="V109" s="113"/>
      <c r="W109" s="148"/>
      <c r="Y109" s="113" t="s">
        <v>51</v>
      </c>
      <c r="Z109" s="113"/>
      <c r="AA109" s="113"/>
      <c r="AB109" s="113"/>
      <c r="AC109" s="113"/>
      <c r="AD109" s="113"/>
      <c r="AE109" s="113"/>
      <c r="AF109" s="113"/>
      <c r="AG109" s="113"/>
      <c r="AH109" s="172"/>
      <c r="AI109" s="186"/>
      <c r="AP109" s="188"/>
      <c r="AQ109" s="188"/>
      <c r="AR109" s="188"/>
      <c r="AS109" s="188"/>
      <c r="AT109" s="188"/>
      <c r="AU109" s="188"/>
      <c r="AV109" s="188"/>
      <c r="AW109" s="188"/>
      <c r="AX109" s="188"/>
      <c r="AY109" s="188"/>
      <c r="AZ109" s="188"/>
      <c r="BA109" s="188"/>
      <c r="BB109" s="188"/>
      <c r="BC109" s="188"/>
      <c r="BD109" s="188"/>
      <c r="BE109" s="188"/>
      <c r="BF109" s="188"/>
      <c r="BG109" s="188"/>
    </row>
    <row r="110" spans="1:59" s="3" customFormat="1">
      <c r="A110" s="20"/>
      <c r="B110" s="52"/>
      <c r="C110" s="95"/>
      <c r="E110" s="118" t="s">
        <v>201</v>
      </c>
      <c r="F110" s="118"/>
      <c r="G110" s="118"/>
      <c r="H110" s="118"/>
      <c r="I110" s="118"/>
      <c r="J110" s="118"/>
      <c r="K110" s="118"/>
      <c r="L110" s="118"/>
      <c r="M110" s="118"/>
      <c r="N110" s="140"/>
      <c r="O110" s="118" t="s">
        <v>201</v>
      </c>
      <c r="P110" s="118"/>
      <c r="Q110" s="118"/>
      <c r="R110" s="118"/>
      <c r="S110" s="118"/>
      <c r="T110" s="118"/>
      <c r="U110" s="118"/>
      <c r="V110" s="118"/>
      <c r="W110" s="149"/>
      <c r="X110" s="125"/>
      <c r="Y110" s="118" t="s">
        <v>201</v>
      </c>
      <c r="Z110" s="118"/>
      <c r="AA110" s="118"/>
      <c r="AB110" s="118"/>
      <c r="AC110" s="118"/>
      <c r="AD110" s="118"/>
      <c r="AE110" s="118"/>
      <c r="AF110" s="118"/>
      <c r="AG110" s="118"/>
      <c r="AH110" s="173"/>
      <c r="AI110" s="186"/>
      <c r="AP110" s="188"/>
      <c r="AQ110" s="188"/>
      <c r="AR110" s="188"/>
      <c r="AS110" s="188"/>
      <c r="AT110" s="188"/>
      <c r="AU110" s="188"/>
      <c r="AV110" s="188"/>
      <c r="AW110" s="188"/>
      <c r="AX110" s="188"/>
      <c r="AY110" s="188"/>
      <c r="AZ110" s="188"/>
      <c r="BA110" s="188"/>
      <c r="BB110" s="188"/>
      <c r="BC110" s="188"/>
      <c r="BD110" s="188"/>
      <c r="BE110" s="188"/>
      <c r="BF110" s="188"/>
      <c r="BG110" s="188"/>
    </row>
    <row r="111" spans="1:59" s="3" customFormat="1">
      <c r="A111" s="25"/>
      <c r="B111" s="57"/>
      <c r="C111" s="95"/>
      <c r="E111" s="113" t="s">
        <v>121</v>
      </c>
      <c r="F111" s="113"/>
      <c r="G111" s="121"/>
      <c r="H111" s="121"/>
      <c r="I111" s="113" t="s">
        <v>98</v>
      </c>
      <c r="J111" s="113"/>
      <c r="K111" s="113"/>
      <c r="L111" s="113"/>
      <c r="M111" s="113"/>
      <c r="N111" s="139"/>
      <c r="O111" s="113" t="s">
        <v>121</v>
      </c>
      <c r="P111" s="113"/>
      <c r="Q111" s="121"/>
      <c r="R111" s="121"/>
      <c r="S111" s="113" t="s">
        <v>98</v>
      </c>
      <c r="T111" s="113"/>
      <c r="U111" s="113"/>
      <c r="V111" s="113"/>
      <c r="W111" s="148"/>
      <c r="Y111" s="113" t="s">
        <v>121</v>
      </c>
      <c r="Z111" s="113"/>
      <c r="AA111" s="121"/>
      <c r="AB111" s="121"/>
      <c r="AC111" s="113" t="s">
        <v>98</v>
      </c>
      <c r="AD111" s="113"/>
      <c r="AE111" s="113"/>
      <c r="AF111" s="113"/>
      <c r="AG111" s="113"/>
      <c r="AH111" s="172"/>
      <c r="AI111" s="186"/>
      <c r="AP111" s="188"/>
      <c r="AQ111" s="188"/>
      <c r="AR111" s="188"/>
      <c r="AS111" s="188"/>
      <c r="AT111" s="188"/>
      <c r="AU111" s="188"/>
      <c r="AV111" s="188"/>
      <c r="AW111" s="188"/>
      <c r="AX111" s="188"/>
      <c r="AY111" s="188"/>
      <c r="AZ111" s="188"/>
      <c r="BA111" s="188"/>
      <c r="BB111" s="188"/>
      <c r="BC111" s="188"/>
      <c r="BD111" s="188"/>
      <c r="BE111" s="188"/>
      <c r="BF111" s="188"/>
      <c r="BG111" s="188"/>
    </row>
    <row r="112" spans="1:59" s="3" customFormat="1">
      <c r="A112" s="25"/>
      <c r="B112" s="57"/>
      <c r="C112" s="95"/>
      <c r="E112" s="113" t="s">
        <v>198</v>
      </c>
      <c r="F112" s="113"/>
      <c r="G112" s="113"/>
      <c r="H112" s="113"/>
      <c r="I112" s="113"/>
      <c r="J112" s="113"/>
      <c r="K112" s="113"/>
      <c r="L112" s="113"/>
      <c r="M112" s="113"/>
      <c r="N112" s="139"/>
      <c r="O112" s="113" t="s">
        <v>198</v>
      </c>
      <c r="P112" s="113"/>
      <c r="Q112" s="113"/>
      <c r="R112" s="113"/>
      <c r="S112" s="113"/>
      <c r="T112" s="113"/>
      <c r="U112" s="113"/>
      <c r="V112" s="113"/>
      <c r="W112" s="148"/>
      <c r="Y112" s="113" t="s">
        <v>198</v>
      </c>
      <c r="Z112" s="113"/>
      <c r="AA112" s="113"/>
      <c r="AB112" s="113"/>
      <c r="AC112" s="113"/>
      <c r="AD112" s="113"/>
      <c r="AE112" s="113"/>
      <c r="AF112" s="113"/>
      <c r="AG112" s="113"/>
      <c r="AH112" s="172"/>
      <c r="AI112" s="186"/>
      <c r="AP112" s="188"/>
      <c r="AQ112" s="188"/>
      <c r="AR112" s="188"/>
      <c r="AS112" s="188"/>
      <c r="AT112" s="188"/>
      <c r="AU112" s="188"/>
      <c r="AV112" s="188"/>
      <c r="AW112" s="188"/>
      <c r="AX112" s="188"/>
      <c r="AY112" s="188"/>
      <c r="AZ112" s="188"/>
      <c r="BA112" s="188"/>
      <c r="BB112" s="188"/>
      <c r="BC112" s="188"/>
      <c r="BD112" s="188"/>
      <c r="BE112" s="188"/>
      <c r="BF112" s="188"/>
      <c r="BG112" s="188"/>
    </row>
    <row r="113" spans="1:59" s="3" customFormat="1">
      <c r="A113" s="25"/>
      <c r="B113" s="57"/>
      <c r="C113" s="95"/>
      <c r="E113" s="119" t="s">
        <v>202</v>
      </c>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74"/>
      <c r="AI113" s="185"/>
      <c r="AP113" s="188"/>
      <c r="AQ113" s="188"/>
      <c r="AR113" s="188"/>
      <c r="AS113" s="188"/>
      <c r="AT113" s="188"/>
      <c r="AU113" s="188"/>
      <c r="AV113" s="188"/>
      <c r="AW113" s="188"/>
      <c r="AX113" s="188"/>
      <c r="AY113" s="188"/>
      <c r="AZ113" s="188"/>
      <c r="BA113" s="188"/>
      <c r="BB113" s="188"/>
      <c r="BC113" s="188"/>
      <c r="BD113" s="188"/>
      <c r="BE113" s="188"/>
      <c r="BF113" s="188"/>
      <c r="BG113" s="188"/>
    </row>
    <row r="114" spans="1:59" s="3" customFormat="1">
      <c r="A114" s="25"/>
      <c r="B114" s="57"/>
      <c r="C114" s="84"/>
      <c r="D114" s="115"/>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75"/>
      <c r="AI114" s="184"/>
      <c r="AP114" s="188"/>
      <c r="AQ114" s="188"/>
      <c r="AR114" s="188"/>
      <c r="AS114" s="188"/>
      <c r="AT114" s="188"/>
      <c r="AU114" s="188"/>
      <c r="AV114" s="188"/>
      <c r="AW114" s="188"/>
      <c r="AX114" s="188"/>
      <c r="AY114" s="188"/>
      <c r="AZ114" s="188"/>
      <c r="BA114" s="188"/>
      <c r="BB114" s="188"/>
      <c r="BC114" s="188"/>
      <c r="BD114" s="188"/>
      <c r="BE114" s="188"/>
      <c r="BF114" s="188"/>
      <c r="BG114" s="188"/>
    </row>
    <row r="115" spans="1:59" s="3" customFormat="1">
      <c r="A115" s="25"/>
      <c r="B115" s="57"/>
      <c r="C115" s="93" t="s">
        <v>19</v>
      </c>
      <c r="D115" s="97" t="s">
        <v>15</v>
      </c>
      <c r="E115" s="97"/>
      <c r="F115" s="97"/>
      <c r="G115" s="97"/>
      <c r="H115" s="129"/>
      <c r="I115" s="133" t="s">
        <v>236</v>
      </c>
      <c r="J115" s="97"/>
      <c r="K115" s="136"/>
      <c r="L115" s="136"/>
      <c r="M115" s="133"/>
      <c r="N115" s="133"/>
      <c r="O115" s="133"/>
      <c r="P115" s="133"/>
      <c r="Q115" s="133"/>
      <c r="R115" s="133"/>
      <c r="S115" s="133"/>
      <c r="T115" s="133"/>
      <c r="U115" s="97"/>
      <c r="V115" s="97"/>
      <c r="W115" s="97"/>
      <c r="X115" s="97"/>
      <c r="Y115" s="97"/>
      <c r="Z115" s="97"/>
      <c r="AA115" s="97"/>
      <c r="AB115" s="97"/>
      <c r="AC115" s="97"/>
      <c r="AD115" s="97"/>
      <c r="AE115" s="97"/>
      <c r="AF115" s="97"/>
      <c r="AG115" s="97"/>
      <c r="AH115" s="176"/>
      <c r="AI115" s="183"/>
      <c r="AP115" s="188"/>
      <c r="AQ115" s="188"/>
      <c r="AR115" s="188"/>
      <c r="AS115" s="188"/>
      <c r="AT115" s="188"/>
      <c r="AU115" s="188"/>
      <c r="AV115" s="188"/>
      <c r="AW115" s="188"/>
      <c r="AX115" s="188"/>
      <c r="AY115" s="188"/>
      <c r="AZ115" s="188"/>
      <c r="BA115" s="188"/>
      <c r="BB115" s="188"/>
      <c r="BC115" s="188"/>
      <c r="BD115" s="188"/>
      <c r="BE115" s="188"/>
      <c r="BF115" s="188"/>
      <c r="BG115" s="188"/>
    </row>
    <row r="116" spans="1:59" s="3" customFormat="1">
      <c r="A116" s="25"/>
      <c r="B116" s="57"/>
      <c r="C116" s="95"/>
      <c r="D116" s="111" t="s">
        <v>207</v>
      </c>
      <c r="E116" s="111"/>
      <c r="F116" s="111"/>
      <c r="G116" s="111"/>
      <c r="H116" s="111"/>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77"/>
      <c r="AI116" s="185"/>
      <c r="AP116" s="188"/>
      <c r="AQ116" s="188"/>
      <c r="AR116" s="188"/>
      <c r="AS116" s="188"/>
      <c r="AT116" s="188"/>
      <c r="AU116" s="188"/>
      <c r="AV116" s="188"/>
      <c r="AW116" s="188"/>
      <c r="AX116" s="188"/>
      <c r="AY116" s="188"/>
      <c r="AZ116" s="188"/>
      <c r="BA116" s="188"/>
      <c r="BB116" s="188"/>
      <c r="BC116" s="188"/>
      <c r="BD116" s="188"/>
      <c r="BE116" s="188"/>
      <c r="BF116" s="188"/>
      <c r="BG116" s="188"/>
    </row>
    <row r="117" spans="1:59" s="3" customFormat="1">
      <c r="A117" s="25"/>
      <c r="B117" s="57"/>
      <c r="C117" s="95"/>
      <c r="D117" s="111"/>
      <c r="E117" s="111"/>
      <c r="F117" s="111"/>
      <c r="G117" s="111"/>
      <c r="H117" s="111"/>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77"/>
      <c r="AI117" s="185"/>
      <c r="AP117" s="188"/>
      <c r="AQ117" s="188"/>
      <c r="AR117" s="188"/>
      <c r="AS117" s="188"/>
      <c r="AT117" s="188"/>
      <c r="AU117" s="188"/>
      <c r="AV117" s="188"/>
      <c r="AW117" s="188"/>
      <c r="AX117" s="188"/>
      <c r="AY117" s="188"/>
      <c r="AZ117" s="188"/>
      <c r="BA117" s="188"/>
      <c r="BB117" s="188"/>
      <c r="BC117" s="188"/>
      <c r="BD117" s="188"/>
      <c r="BE117" s="188"/>
      <c r="BF117" s="188"/>
      <c r="BG117" s="188"/>
    </row>
    <row r="118" spans="1:59" s="3" customFormat="1">
      <c r="A118" s="25"/>
      <c r="B118" s="57"/>
      <c r="C118" s="95"/>
      <c r="D118" s="113" t="s">
        <v>204</v>
      </c>
      <c r="E118" s="113"/>
      <c r="F118" s="113"/>
      <c r="G118" s="113"/>
      <c r="H118" s="113"/>
      <c r="I118" s="113"/>
      <c r="J118" s="113"/>
      <c r="K118" s="113"/>
      <c r="L118" s="113"/>
      <c r="M118" s="113"/>
      <c r="N118" s="113"/>
      <c r="O118" s="113"/>
      <c r="P118" s="113"/>
      <c r="Q118" s="113"/>
      <c r="R118" s="113"/>
      <c r="S118" s="117"/>
      <c r="T118" s="113" t="s">
        <v>214</v>
      </c>
      <c r="U118" s="113"/>
      <c r="V118" s="113"/>
      <c r="W118" s="113"/>
      <c r="X118" s="113"/>
      <c r="Y118" s="113"/>
      <c r="Z118" s="113"/>
      <c r="AA118" s="113"/>
      <c r="AB118" s="113"/>
      <c r="AC118" s="113"/>
      <c r="AD118" s="113"/>
      <c r="AE118" s="113"/>
      <c r="AF118" s="113"/>
      <c r="AG118" s="113"/>
      <c r="AH118" s="113"/>
      <c r="AI118" s="185"/>
      <c r="AP118" s="188"/>
      <c r="AQ118" s="188"/>
      <c r="AR118" s="188"/>
      <c r="AS118" s="188"/>
      <c r="AT118" s="188"/>
      <c r="AU118" s="188"/>
      <c r="AV118" s="188"/>
      <c r="AW118" s="188"/>
      <c r="AX118" s="188"/>
      <c r="AY118" s="188"/>
      <c r="AZ118" s="188"/>
      <c r="BA118" s="188"/>
      <c r="BB118" s="188"/>
      <c r="BC118" s="188"/>
      <c r="BD118" s="188"/>
      <c r="BE118" s="188"/>
      <c r="BF118" s="188"/>
      <c r="BG118" s="188"/>
    </row>
    <row r="119" spans="1:59" s="3" customFormat="1">
      <c r="A119" s="25"/>
      <c r="B119" s="57"/>
      <c r="C119" s="95"/>
      <c r="D119" s="113"/>
      <c r="E119" s="113" t="s">
        <v>216</v>
      </c>
      <c r="F119" s="113"/>
      <c r="G119" s="113"/>
      <c r="H119" s="113"/>
      <c r="I119" s="113"/>
      <c r="J119" s="113"/>
      <c r="K119" s="113"/>
      <c r="L119" s="113"/>
      <c r="M119" s="113"/>
      <c r="N119" s="113"/>
      <c r="O119" s="113"/>
      <c r="P119" s="113"/>
      <c r="Q119" s="113"/>
      <c r="R119" s="113"/>
      <c r="S119" s="117"/>
      <c r="T119" s="113"/>
      <c r="U119" s="113" t="s">
        <v>216</v>
      </c>
      <c r="V119" s="113"/>
      <c r="W119" s="113"/>
      <c r="X119" s="113"/>
      <c r="Y119" s="113"/>
      <c r="Z119" s="113"/>
      <c r="AA119" s="113"/>
      <c r="AB119" s="113"/>
      <c r="AC119" s="113"/>
      <c r="AD119" s="113"/>
      <c r="AE119" s="113"/>
      <c r="AF119" s="113"/>
      <c r="AG119" s="113"/>
      <c r="AH119" s="113"/>
      <c r="AI119" s="185"/>
      <c r="AP119" s="188"/>
      <c r="AQ119" s="188"/>
      <c r="AR119" s="188"/>
      <c r="AS119" s="188"/>
      <c r="AT119" s="188"/>
      <c r="AU119" s="188"/>
      <c r="AV119" s="188"/>
      <c r="AW119" s="188"/>
      <c r="AX119" s="188"/>
      <c r="AY119" s="188"/>
      <c r="AZ119" s="188"/>
      <c r="BA119" s="188"/>
      <c r="BB119" s="188"/>
      <c r="BC119" s="188"/>
      <c r="BD119" s="188"/>
      <c r="BE119" s="188"/>
      <c r="BF119" s="188"/>
      <c r="BG119" s="188"/>
    </row>
    <row r="120" spans="1:59" s="3" customFormat="1">
      <c r="A120" s="25"/>
      <c r="B120" s="57"/>
      <c r="C120" s="95"/>
      <c r="D120" s="113"/>
      <c r="E120" s="118" t="s">
        <v>291</v>
      </c>
      <c r="F120" s="118"/>
      <c r="G120" s="118"/>
      <c r="H120" s="118"/>
      <c r="I120" s="118"/>
      <c r="J120" s="118"/>
      <c r="K120" s="118"/>
      <c r="L120" s="118"/>
      <c r="M120" s="118"/>
      <c r="N120" s="118"/>
      <c r="O120" s="118"/>
      <c r="P120" s="118"/>
      <c r="Q120" s="118"/>
      <c r="R120" s="118"/>
      <c r="S120" s="125"/>
      <c r="T120" s="113"/>
      <c r="U120" s="118" t="s">
        <v>291</v>
      </c>
      <c r="V120" s="118"/>
      <c r="W120" s="118"/>
      <c r="X120" s="118"/>
      <c r="Y120" s="118"/>
      <c r="Z120" s="118"/>
      <c r="AA120" s="118"/>
      <c r="AB120" s="118"/>
      <c r="AC120" s="118"/>
      <c r="AD120" s="118"/>
      <c r="AE120" s="118"/>
      <c r="AF120" s="118"/>
      <c r="AG120" s="118"/>
      <c r="AH120" s="118"/>
      <c r="AI120" s="185"/>
      <c r="AP120" s="188"/>
      <c r="AQ120" s="188"/>
      <c r="AR120" s="188"/>
      <c r="AS120" s="188"/>
      <c r="AT120" s="188"/>
      <c r="AU120" s="188"/>
      <c r="AV120" s="188"/>
      <c r="AW120" s="188"/>
      <c r="AX120" s="188"/>
      <c r="AY120" s="188"/>
      <c r="AZ120" s="188"/>
      <c r="BA120" s="188"/>
      <c r="BB120" s="188"/>
      <c r="BC120" s="188"/>
      <c r="BD120" s="188"/>
      <c r="BE120" s="188"/>
      <c r="BF120" s="188"/>
      <c r="BG120" s="188"/>
    </row>
    <row r="121" spans="1:59" s="3" customFormat="1">
      <c r="A121" s="25"/>
      <c r="B121" s="57"/>
      <c r="C121" s="95"/>
      <c r="D121" s="113"/>
      <c r="E121" s="113" t="s">
        <v>155</v>
      </c>
      <c r="F121" s="113"/>
      <c r="G121" s="113"/>
      <c r="H121" s="113"/>
      <c r="I121" s="113"/>
      <c r="J121" s="113"/>
      <c r="K121" s="113"/>
      <c r="L121" s="113"/>
      <c r="M121" s="113"/>
      <c r="N121" s="113"/>
      <c r="O121" s="113"/>
      <c r="P121" s="113"/>
      <c r="Q121" s="113"/>
      <c r="R121" s="113"/>
      <c r="S121" s="125"/>
      <c r="T121" s="113"/>
      <c r="U121" s="113" t="s">
        <v>155</v>
      </c>
      <c r="V121" s="113"/>
      <c r="W121" s="113"/>
      <c r="X121" s="113"/>
      <c r="Y121" s="113"/>
      <c r="Z121" s="113"/>
      <c r="AA121" s="113"/>
      <c r="AB121" s="113"/>
      <c r="AC121" s="113"/>
      <c r="AD121" s="113"/>
      <c r="AE121" s="113"/>
      <c r="AF121" s="113"/>
      <c r="AG121" s="113"/>
      <c r="AH121" s="113"/>
      <c r="AI121" s="185"/>
      <c r="AP121" s="188"/>
      <c r="AQ121" s="188"/>
      <c r="AR121" s="188"/>
      <c r="AS121" s="188"/>
      <c r="AT121" s="188"/>
      <c r="AU121" s="188"/>
      <c r="AV121" s="188"/>
      <c r="AW121" s="188"/>
      <c r="AX121" s="188"/>
      <c r="AY121" s="188"/>
      <c r="AZ121" s="188"/>
      <c r="BA121" s="188"/>
      <c r="BB121" s="188"/>
      <c r="BC121" s="188"/>
      <c r="BD121" s="188"/>
      <c r="BE121" s="188"/>
      <c r="BF121" s="188"/>
      <c r="BG121" s="188"/>
    </row>
    <row r="122" spans="1:59" s="3" customFormat="1">
      <c r="A122" s="25"/>
      <c r="B122" s="57"/>
      <c r="C122" s="95"/>
      <c r="D122" s="96"/>
      <c r="E122" s="96"/>
      <c r="F122" s="113" t="s">
        <v>208</v>
      </c>
      <c r="G122" s="113"/>
      <c r="H122" s="113"/>
      <c r="I122" s="113"/>
      <c r="J122" s="113"/>
      <c r="K122" s="113"/>
      <c r="L122" s="113"/>
      <c r="M122" s="113"/>
      <c r="N122" s="113"/>
      <c r="O122" s="113"/>
      <c r="P122" s="113"/>
      <c r="Q122" s="113"/>
      <c r="R122" s="113"/>
      <c r="S122" s="96"/>
      <c r="T122" s="96"/>
      <c r="U122" s="96"/>
      <c r="V122" s="113" t="s">
        <v>208</v>
      </c>
      <c r="W122" s="113"/>
      <c r="X122" s="113"/>
      <c r="Y122" s="113"/>
      <c r="Z122" s="113"/>
      <c r="AA122" s="113"/>
      <c r="AB122" s="113"/>
      <c r="AC122" s="113"/>
      <c r="AD122" s="113"/>
      <c r="AE122" s="113"/>
      <c r="AF122" s="113"/>
      <c r="AG122" s="113"/>
      <c r="AH122" s="113"/>
      <c r="AI122" s="185"/>
      <c r="AP122" s="188"/>
      <c r="AQ122" s="188"/>
      <c r="AR122" s="188"/>
      <c r="AS122" s="188"/>
      <c r="AT122" s="188"/>
      <c r="AU122" s="188"/>
      <c r="AV122" s="188"/>
      <c r="AW122" s="188"/>
      <c r="AX122" s="188"/>
      <c r="AY122" s="188"/>
      <c r="AZ122" s="188"/>
      <c r="BA122" s="188"/>
      <c r="BB122" s="188"/>
      <c r="BC122" s="188"/>
      <c r="BD122" s="188"/>
      <c r="BE122" s="188"/>
      <c r="BF122" s="188"/>
      <c r="BG122" s="188"/>
    </row>
    <row r="123" spans="1:59" s="3" customFormat="1">
      <c r="A123" s="25"/>
      <c r="B123" s="57"/>
      <c r="C123" s="95"/>
      <c r="D123" s="96"/>
      <c r="E123" s="96"/>
      <c r="F123" s="96"/>
      <c r="G123" s="113" t="s">
        <v>36</v>
      </c>
      <c r="H123" s="113"/>
      <c r="I123" s="113"/>
      <c r="J123" s="113"/>
      <c r="K123" s="113"/>
      <c r="L123" s="113"/>
      <c r="M123" s="113"/>
      <c r="N123" s="113"/>
      <c r="O123" s="113"/>
      <c r="P123" s="113"/>
      <c r="Q123" s="113"/>
      <c r="R123" s="113"/>
      <c r="S123" s="96"/>
      <c r="T123" s="96"/>
      <c r="U123" s="96"/>
      <c r="V123" s="96"/>
      <c r="W123" s="113" t="s">
        <v>36</v>
      </c>
      <c r="X123" s="113"/>
      <c r="Y123" s="113"/>
      <c r="Z123" s="113"/>
      <c r="AA123" s="113"/>
      <c r="AB123" s="113"/>
      <c r="AC123" s="113"/>
      <c r="AD123" s="113"/>
      <c r="AE123" s="113"/>
      <c r="AF123" s="113"/>
      <c r="AG123" s="113"/>
      <c r="AH123" s="113"/>
      <c r="AI123" s="185"/>
      <c r="AP123" s="188"/>
      <c r="AQ123" s="188"/>
      <c r="AR123" s="188"/>
      <c r="AS123" s="188"/>
      <c r="AT123" s="188"/>
      <c r="AU123" s="188"/>
      <c r="AV123" s="188"/>
      <c r="AW123" s="188"/>
      <c r="AX123" s="188"/>
      <c r="AY123" s="188"/>
      <c r="AZ123" s="188"/>
      <c r="BA123" s="188"/>
      <c r="BB123" s="188"/>
      <c r="BC123" s="188"/>
      <c r="BD123" s="188"/>
      <c r="BE123" s="188"/>
      <c r="BF123" s="188"/>
      <c r="BG123" s="188"/>
    </row>
    <row r="124" spans="1:59" s="3" customFormat="1">
      <c r="A124" s="25"/>
      <c r="B124" s="57"/>
      <c r="C124" s="95"/>
      <c r="D124" s="96"/>
      <c r="E124" s="96"/>
      <c r="F124" s="96"/>
      <c r="G124" s="113" t="s">
        <v>210</v>
      </c>
      <c r="H124" s="113"/>
      <c r="I124" s="113"/>
      <c r="J124" s="113"/>
      <c r="K124" s="113"/>
      <c r="L124" s="113"/>
      <c r="M124" s="113"/>
      <c r="N124" s="113"/>
      <c r="O124" s="113"/>
      <c r="P124" s="113"/>
      <c r="Q124" s="113"/>
      <c r="R124" s="113"/>
      <c r="S124" s="96"/>
      <c r="T124" s="96"/>
      <c r="U124" s="96"/>
      <c r="V124" s="96"/>
      <c r="W124" s="113" t="s">
        <v>210</v>
      </c>
      <c r="X124" s="113"/>
      <c r="Y124" s="113"/>
      <c r="Z124" s="113"/>
      <c r="AA124" s="113"/>
      <c r="AB124" s="113"/>
      <c r="AC124" s="113"/>
      <c r="AD124" s="113"/>
      <c r="AE124" s="113"/>
      <c r="AF124" s="113"/>
      <c r="AG124" s="113"/>
      <c r="AH124" s="113"/>
      <c r="AI124" s="185"/>
      <c r="AP124" s="188"/>
      <c r="AQ124" s="188"/>
      <c r="AR124" s="188"/>
      <c r="AS124" s="188"/>
      <c r="AT124" s="188"/>
      <c r="AU124" s="188"/>
      <c r="AV124" s="188"/>
      <c r="AW124" s="188"/>
      <c r="AX124" s="188"/>
      <c r="AY124" s="188"/>
      <c r="AZ124" s="188"/>
      <c r="BA124" s="188"/>
      <c r="BB124" s="188"/>
      <c r="BC124" s="188"/>
      <c r="BD124" s="188"/>
      <c r="BE124" s="188"/>
      <c r="BF124" s="188"/>
      <c r="BG124" s="188"/>
    </row>
    <row r="125" spans="1:59" s="3" customFormat="1">
      <c r="A125" s="25"/>
      <c r="B125" s="57"/>
      <c r="C125" s="95"/>
      <c r="D125" s="96"/>
      <c r="E125" s="96"/>
      <c r="F125" s="96"/>
      <c r="G125" s="118" t="s">
        <v>67</v>
      </c>
      <c r="H125" s="118"/>
      <c r="I125" s="118"/>
      <c r="J125" s="118"/>
      <c r="K125" s="118"/>
      <c r="L125" s="118"/>
      <c r="M125" s="118"/>
      <c r="N125" s="118"/>
      <c r="O125" s="118"/>
      <c r="P125" s="118"/>
      <c r="Q125" s="118"/>
      <c r="R125" s="118"/>
      <c r="S125" s="96"/>
      <c r="T125" s="96"/>
      <c r="U125" s="96"/>
      <c r="V125" s="96"/>
      <c r="W125" s="118" t="s">
        <v>67</v>
      </c>
      <c r="X125" s="118"/>
      <c r="Y125" s="118"/>
      <c r="Z125" s="118"/>
      <c r="AA125" s="118"/>
      <c r="AB125" s="118"/>
      <c r="AC125" s="118"/>
      <c r="AD125" s="118"/>
      <c r="AE125" s="118"/>
      <c r="AF125" s="118"/>
      <c r="AG125" s="118"/>
      <c r="AH125" s="118"/>
      <c r="AI125" s="185"/>
      <c r="AP125" s="188"/>
      <c r="AQ125" s="188"/>
      <c r="AR125" s="188"/>
      <c r="AS125" s="188"/>
      <c r="AT125" s="188"/>
      <c r="AU125" s="188"/>
      <c r="AV125" s="188"/>
      <c r="AW125" s="188"/>
      <c r="AX125" s="188"/>
      <c r="AY125" s="188"/>
      <c r="AZ125" s="188"/>
      <c r="BA125" s="188"/>
      <c r="BB125" s="188"/>
      <c r="BC125" s="188"/>
      <c r="BD125" s="188"/>
      <c r="BE125" s="188"/>
      <c r="BF125" s="188"/>
      <c r="BG125" s="188"/>
    </row>
    <row r="126" spans="1:59" s="3" customFormat="1">
      <c r="A126" s="25"/>
      <c r="B126" s="57"/>
      <c r="C126" s="95"/>
      <c r="D126" s="96"/>
      <c r="E126" s="96"/>
      <c r="F126" s="113" t="s">
        <v>211</v>
      </c>
      <c r="G126" s="113"/>
      <c r="H126" s="113"/>
      <c r="I126" s="113"/>
      <c r="J126" s="113"/>
      <c r="K126" s="113"/>
      <c r="L126" s="113"/>
      <c r="M126" s="113"/>
      <c r="N126" s="113"/>
      <c r="O126" s="113"/>
      <c r="P126" s="113"/>
      <c r="Q126" s="113"/>
      <c r="R126" s="113"/>
      <c r="S126" s="96"/>
      <c r="T126" s="96"/>
      <c r="U126" s="96"/>
      <c r="V126" s="113" t="s">
        <v>211</v>
      </c>
      <c r="W126" s="113"/>
      <c r="X126" s="113"/>
      <c r="Y126" s="113"/>
      <c r="Z126" s="113"/>
      <c r="AA126" s="113"/>
      <c r="AB126" s="113"/>
      <c r="AC126" s="113"/>
      <c r="AD126" s="113"/>
      <c r="AE126" s="113"/>
      <c r="AF126" s="113"/>
      <c r="AG126" s="113"/>
      <c r="AH126" s="113"/>
      <c r="AI126" s="185"/>
      <c r="AP126" s="188"/>
      <c r="AQ126" s="188"/>
      <c r="AR126" s="188"/>
      <c r="AS126" s="188"/>
      <c r="AT126" s="188"/>
      <c r="AU126" s="188"/>
      <c r="AV126" s="188"/>
      <c r="AW126" s="188"/>
      <c r="AX126" s="188"/>
      <c r="AY126" s="188"/>
      <c r="AZ126" s="188"/>
      <c r="BA126" s="188"/>
      <c r="BB126" s="188"/>
      <c r="BC126" s="188"/>
      <c r="BD126" s="188"/>
      <c r="BE126" s="188"/>
      <c r="BF126" s="188"/>
      <c r="BG126" s="188"/>
    </row>
    <row r="127" spans="1:59" s="3" customFormat="1">
      <c r="A127" s="25"/>
      <c r="B127" s="57"/>
      <c r="C127" s="95"/>
      <c r="D127" s="96"/>
      <c r="E127" s="96"/>
      <c r="F127" s="96"/>
      <c r="G127" s="113" t="s">
        <v>47</v>
      </c>
      <c r="H127" s="113"/>
      <c r="I127" s="113"/>
      <c r="J127" s="113"/>
      <c r="K127" s="113"/>
      <c r="L127" s="113"/>
      <c r="M127" s="113"/>
      <c r="N127" s="113"/>
      <c r="O127" s="113"/>
      <c r="P127" s="113"/>
      <c r="Q127" s="113"/>
      <c r="R127" s="113"/>
      <c r="S127" s="96"/>
      <c r="T127" s="96"/>
      <c r="U127" s="96"/>
      <c r="V127" s="96"/>
      <c r="W127" s="113" t="s">
        <v>47</v>
      </c>
      <c r="X127" s="113"/>
      <c r="Y127" s="113"/>
      <c r="Z127" s="113"/>
      <c r="AA127" s="113"/>
      <c r="AB127" s="113"/>
      <c r="AC127" s="113"/>
      <c r="AD127" s="113"/>
      <c r="AE127" s="113"/>
      <c r="AF127" s="113"/>
      <c r="AG127" s="113"/>
      <c r="AH127" s="113"/>
      <c r="AI127" s="185"/>
      <c r="AP127" s="188"/>
      <c r="AQ127" s="188"/>
      <c r="AR127" s="188"/>
      <c r="AS127" s="188"/>
      <c r="AT127" s="188"/>
      <c r="AU127" s="188"/>
      <c r="AV127" s="188"/>
      <c r="AW127" s="188"/>
      <c r="AX127" s="188"/>
      <c r="AY127" s="188"/>
      <c r="AZ127" s="188"/>
      <c r="BA127" s="188"/>
      <c r="BB127" s="188"/>
      <c r="BC127" s="188"/>
      <c r="BD127" s="188"/>
      <c r="BE127" s="188"/>
      <c r="BF127" s="188"/>
      <c r="BG127" s="188"/>
    </row>
    <row r="128" spans="1:59" s="3" customFormat="1">
      <c r="A128" s="25"/>
      <c r="B128" s="57"/>
      <c r="C128" s="95"/>
      <c r="D128" s="96"/>
      <c r="E128" s="96"/>
      <c r="F128" s="96"/>
      <c r="G128" s="113" t="s">
        <v>210</v>
      </c>
      <c r="H128" s="113"/>
      <c r="I128" s="113"/>
      <c r="J128" s="113"/>
      <c r="K128" s="113"/>
      <c r="L128" s="113"/>
      <c r="M128" s="113"/>
      <c r="N128" s="113"/>
      <c r="O128" s="113"/>
      <c r="P128" s="113"/>
      <c r="Q128" s="113"/>
      <c r="R128" s="113"/>
      <c r="S128" s="96"/>
      <c r="T128" s="96"/>
      <c r="U128" s="96"/>
      <c r="V128" s="96"/>
      <c r="W128" s="113" t="s">
        <v>210</v>
      </c>
      <c r="X128" s="113"/>
      <c r="Y128" s="113"/>
      <c r="Z128" s="113"/>
      <c r="AA128" s="113"/>
      <c r="AB128" s="113"/>
      <c r="AC128" s="113"/>
      <c r="AD128" s="113"/>
      <c r="AE128" s="113"/>
      <c r="AF128" s="113"/>
      <c r="AG128" s="113"/>
      <c r="AH128" s="113"/>
      <c r="AI128" s="185"/>
      <c r="AP128" s="188"/>
      <c r="AQ128" s="188"/>
      <c r="AR128" s="188"/>
      <c r="AS128" s="188"/>
      <c r="AT128" s="188"/>
      <c r="AU128" s="188"/>
      <c r="AV128" s="188"/>
      <c r="AW128" s="188"/>
      <c r="AX128" s="188"/>
      <c r="AY128" s="188"/>
      <c r="AZ128" s="188"/>
      <c r="BA128" s="188"/>
      <c r="BB128" s="188"/>
      <c r="BC128" s="188"/>
      <c r="BD128" s="188"/>
      <c r="BE128" s="188"/>
      <c r="BF128" s="188"/>
      <c r="BG128" s="188"/>
    </row>
    <row r="129" spans="1:59" s="3" customFormat="1">
      <c r="A129" s="25"/>
      <c r="B129" s="57"/>
      <c r="C129" s="95"/>
      <c r="D129" s="96"/>
      <c r="E129" s="96"/>
      <c r="F129" s="96"/>
      <c r="G129" s="113" t="s">
        <v>213</v>
      </c>
      <c r="H129" s="113"/>
      <c r="I129" s="113"/>
      <c r="J129" s="113"/>
      <c r="K129" s="113"/>
      <c r="L129" s="113"/>
      <c r="M129" s="113"/>
      <c r="N129" s="113"/>
      <c r="O129" s="113"/>
      <c r="P129" s="113"/>
      <c r="Q129" s="113"/>
      <c r="R129" s="113"/>
      <c r="S129" s="96"/>
      <c r="T129" s="96"/>
      <c r="U129" s="96"/>
      <c r="V129" s="96"/>
      <c r="W129" s="113" t="s">
        <v>213</v>
      </c>
      <c r="X129" s="113"/>
      <c r="Y129" s="113"/>
      <c r="Z129" s="113"/>
      <c r="AA129" s="113"/>
      <c r="AB129" s="113"/>
      <c r="AC129" s="113"/>
      <c r="AD129" s="113"/>
      <c r="AE129" s="113"/>
      <c r="AF129" s="113"/>
      <c r="AG129" s="113"/>
      <c r="AH129" s="113"/>
      <c r="AI129" s="185"/>
      <c r="AP129" s="188"/>
      <c r="AQ129" s="188"/>
      <c r="AR129" s="188"/>
      <c r="AS129" s="188"/>
      <c r="AT129" s="188"/>
      <c r="AU129" s="188"/>
      <c r="AV129" s="188"/>
      <c r="AW129" s="188"/>
      <c r="AX129" s="188"/>
      <c r="AY129" s="188"/>
      <c r="AZ129" s="188"/>
      <c r="BA129" s="188"/>
      <c r="BB129" s="188"/>
      <c r="BC129" s="188"/>
      <c r="BD129" s="188"/>
      <c r="BE129" s="188"/>
      <c r="BF129" s="188"/>
      <c r="BG129" s="188"/>
    </row>
    <row r="130" spans="1:59" s="3" customFormat="1">
      <c r="A130" s="25"/>
      <c r="B130" s="57"/>
      <c r="C130" s="95"/>
      <c r="D130" s="96"/>
      <c r="E130" s="96"/>
      <c r="F130" s="96"/>
      <c r="G130" s="118" t="s">
        <v>67</v>
      </c>
      <c r="H130" s="118"/>
      <c r="I130" s="118"/>
      <c r="J130" s="118"/>
      <c r="K130" s="118"/>
      <c r="L130" s="118"/>
      <c r="M130" s="118"/>
      <c r="N130" s="118"/>
      <c r="O130" s="118"/>
      <c r="P130" s="118"/>
      <c r="Q130" s="118"/>
      <c r="R130" s="118"/>
      <c r="S130" s="96"/>
      <c r="T130" s="96"/>
      <c r="U130" s="96"/>
      <c r="V130" s="96"/>
      <c r="W130" s="118" t="s">
        <v>67</v>
      </c>
      <c r="X130" s="118"/>
      <c r="Y130" s="118"/>
      <c r="Z130" s="118"/>
      <c r="AA130" s="118"/>
      <c r="AB130" s="118"/>
      <c r="AC130" s="118"/>
      <c r="AD130" s="118"/>
      <c r="AE130" s="118"/>
      <c r="AF130" s="118"/>
      <c r="AG130" s="118"/>
      <c r="AH130" s="118"/>
      <c r="AI130" s="185"/>
      <c r="AP130" s="188"/>
      <c r="AQ130" s="188"/>
      <c r="AR130" s="188"/>
      <c r="AS130" s="188"/>
      <c r="AT130" s="188"/>
      <c r="AU130" s="188"/>
      <c r="AV130" s="188"/>
      <c r="AW130" s="188"/>
      <c r="AX130" s="188"/>
      <c r="AY130" s="188"/>
      <c r="AZ130" s="188"/>
      <c r="BA130" s="188"/>
      <c r="BB130" s="188"/>
      <c r="BC130" s="188"/>
      <c r="BD130" s="188"/>
      <c r="BE130" s="188"/>
      <c r="BF130" s="188"/>
      <c r="BG130" s="188"/>
    </row>
    <row r="131" spans="1:59" s="3" customFormat="1">
      <c r="A131" s="25"/>
      <c r="B131" s="57"/>
      <c r="C131" s="95"/>
      <c r="D131" s="96"/>
      <c r="E131" s="96"/>
      <c r="F131" s="113" t="s">
        <v>212</v>
      </c>
      <c r="G131" s="113"/>
      <c r="H131" s="113"/>
      <c r="I131" s="113"/>
      <c r="J131" s="113"/>
      <c r="K131" s="113"/>
      <c r="L131" s="113"/>
      <c r="M131" s="113"/>
      <c r="N131" s="113"/>
      <c r="O131" s="113"/>
      <c r="P131" s="113"/>
      <c r="Q131" s="113"/>
      <c r="R131" s="113"/>
      <c r="S131" s="96"/>
      <c r="T131" s="96"/>
      <c r="U131" s="96"/>
      <c r="V131" s="113" t="s">
        <v>212</v>
      </c>
      <c r="W131" s="113"/>
      <c r="X131" s="113"/>
      <c r="Y131" s="113"/>
      <c r="Z131" s="113"/>
      <c r="AA131" s="113"/>
      <c r="AB131" s="113"/>
      <c r="AC131" s="113"/>
      <c r="AD131" s="113"/>
      <c r="AE131" s="113"/>
      <c r="AF131" s="113"/>
      <c r="AG131" s="113"/>
      <c r="AH131" s="113"/>
      <c r="AI131" s="185"/>
      <c r="AP131" s="188"/>
      <c r="AQ131" s="188"/>
      <c r="AR131" s="188"/>
      <c r="AS131" s="188"/>
      <c r="AT131" s="188"/>
      <c r="AU131" s="188"/>
      <c r="AV131" s="188"/>
      <c r="AW131" s="188"/>
      <c r="AX131" s="188"/>
      <c r="AY131" s="188"/>
      <c r="AZ131" s="188"/>
      <c r="BA131" s="188"/>
      <c r="BB131" s="188"/>
      <c r="BC131" s="188"/>
      <c r="BD131" s="188"/>
      <c r="BE131" s="188"/>
      <c r="BF131" s="188"/>
      <c r="BG131" s="188"/>
    </row>
    <row r="132" spans="1:59" s="3" customFormat="1">
      <c r="A132" s="25"/>
      <c r="B132" s="57"/>
      <c r="C132" s="95"/>
      <c r="D132" s="96"/>
      <c r="E132" s="96"/>
      <c r="F132" s="96"/>
      <c r="G132" s="113" t="s">
        <v>210</v>
      </c>
      <c r="H132" s="113"/>
      <c r="I132" s="113"/>
      <c r="J132" s="113"/>
      <c r="K132" s="113"/>
      <c r="L132" s="113"/>
      <c r="M132" s="113"/>
      <c r="N132" s="113"/>
      <c r="O132" s="113"/>
      <c r="P132" s="113"/>
      <c r="Q132" s="113"/>
      <c r="R132" s="113"/>
      <c r="S132" s="96"/>
      <c r="T132" s="96"/>
      <c r="U132" s="96"/>
      <c r="V132" s="96"/>
      <c r="W132" s="113" t="s">
        <v>210</v>
      </c>
      <c r="X132" s="113"/>
      <c r="Y132" s="113"/>
      <c r="Z132" s="113"/>
      <c r="AA132" s="113"/>
      <c r="AB132" s="113"/>
      <c r="AC132" s="113"/>
      <c r="AD132" s="113"/>
      <c r="AE132" s="113"/>
      <c r="AF132" s="113"/>
      <c r="AG132" s="113"/>
      <c r="AH132" s="113"/>
      <c r="AI132" s="185"/>
      <c r="AP132" s="188"/>
      <c r="AQ132" s="188"/>
      <c r="AR132" s="188"/>
      <c r="AS132" s="188"/>
      <c r="AT132" s="188"/>
      <c r="AU132" s="188"/>
      <c r="AV132" s="188"/>
      <c r="AW132" s="188"/>
      <c r="AX132" s="188"/>
      <c r="AY132" s="188"/>
      <c r="AZ132" s="188"/>
      <c r="BA132" s="188"/>
      <c r="BB132" s="188"/>
      <c r="BC132" s="188"/>
      <c r="BD132" s="188"/>
      <c r="BE132" s="188"/>
      <c r="BF132" s="188"/>
      <c r="BG132" s="188"/>
    </row>
    <row r="133" spans="1:59" s="3" customFormat="1">
      <c r="A133" s="25"/>
      <c r="B133" s="57"/>
      <c r="C133" s="95"/>
      <c r="D133" s="96"/>
      <c r="E133" s="96"/>
      <c r="F133" s="96"/>
      <c r="G133" s="118" t="s">
        <v>67</v>
      </c>
      <c r="H133" s="118"/>
      <c r="I133" s="118"/>
      <c r="J133" s="118"/>
      <c r="K133" s="118"/>
      <c r="L133" s="118"/>
      <c r="M133" s="118"/>
      <c r="N133" s="118"/>
      <c r="O133" s="118"/>
      <c r="P133" s="118"/>
      <c r="Q133" s="118"/>
      <c r="R133" s="118"/>
      <c r="S133" s="96"/>
      <c r="T133" s="96"/>
      <c r="U133" s="96"/>
      <c r="V133" s="96"/>
      <c r="W133" s="118" t="s">
        <v>67</v>
      </c>
      <c r="X133" s="118"/>
      <c r="Y133" s="118"/>
      <c r="Z133" s="118"/>
      <c r="AA133" s="118"/>
      <c r="AB133" s="118"/>
      <c r="AC133" s="118"/>
      <c r="AD133" s="118"/>
      <c r="AE133" s="118"/>
      <c r="AF133" s="118"/>
      <c r="AG133" s="118"/>
      <c r="AH133" s="118"/>
      <c r="AI133" s="185"/>
      <c r="AP133" s="188"/>
      <c r="AQ133" s="188"/>
      <c r="AR133" s="188"/>
      <c r="AS133" s="188"/>
      <c r="AT133" s="188"/>
      <c r="AU133" s="188"/>
      <c r="AV133" s="188"/>
      <c r="AW133" s="188"/>
      <c r="AX133" s="188"/>
      <c r="AY133" s="188"/>
      <c r="AZ133" s="188"/>
      <c r="BA133" s="188"/>
      <c r="BB133" s="188"/>
      <c r="BC133" s="188"/>
      <c r="BD133" s="188"/>
      <c r="BE133" s="188"/>
      <c r="BF133" s="188"/>
      <c r="BG133" s="188"/>
    </row>
    <row r="134" spans="1:59" s="3" customFormat="1">
      <c r="A134" s="20"/>
      <c r="B134" s="52"/>
      <c r="C134" s="95"/>
      <c r="D134" s="113" t="s">
        <v>78</v>
      </c>
      <c r="E134" s="113"/>
      <c r="F134" s="113"/>
      <c r="G134" s="113"/>
      <c r="H134" s="113"/>
      <c r="I134" s="113"/>
      <c r="J134" s="113"/>
      <c r="K134" s="113"/>
      <c r="L134" s="113"/>
      <c r="M134" s="113"/>
      <c r="N134" s="113"/>
      <c r="O134" s="113"/>
      <c r="P134" s="113"/>
      <c r="Q134" s="113"/>
      <c r="R134" s="113"/>
      <c r="S134" s="117"/>
      <c r="T134" s="113" t="s">
        <v>233</v>
      </c>
      <c r="U134" s="113"/>
      <c r="V134" s="113"/>
      <c r="W134" s="113"/>
      <c r="X134" s="113"/>
      <c r="Y134" s="113"/>
      <c r="Z134" s="113"/>
      <c r="AA134" s="113"/>
      <c r="AB134" s="113"/>
      <c r="AC134" s="113"/>
      <c r="AD134" s="113"/>
      <c r="AE134" s="113"/>
      <c r="AF134" s="113"/>
      <c r="AG134" s="113"/>
      <c r="AH134" s="113"/>
      <c r="AI134" s="185"/>
      <c r="AP134" s="188"/>
      <c r="AQ134" s="188"/>
      <c r="AR134" s="188"/>
      <c r="AS134" s="188"/>
      <c r="AT134" s="188"/>
      <c r="AU134" s="188"/>
      <c r="AV134" s="188"/>
      <c r="AW134" s="188"/>
      <c r="AX134" s="188"/>
      <c r="AY134" s="188"/>
      <c r="AZ134" s="188"/>
      <c r="BA134" s="188"/>
      <c r="BB134" s="188"/>
      <c r="BC134" s="188"/>
      <c r="BD134" s="188"/>
      <c r="BE134" s="188"/>
      <c r="BF134" s="188"/>
      <c r="BG134" s="188"/>
    </row>
    <row r="135" spans="1:59" s="3" customFormat="1">
      <c r="A135" s="20"/>
      <c r="B135" s="52"/>
      <c r="C135" s="95"/>
      <c r="D135" s="113"/>
      <c r="E135" s="113" t="s">
        <v>216</v>
      </c>
      <c r="F135" s="113"/>
      <c r="G135" s="113"/>
      <c r="H135" s="113"/>
      <c r="I135" s="113"/>
      <c r="J135" s="113"/>
      <c r="K135" s="113"/>
      <c r="L135" s="113"/>
      <c r="M135" s="113"/>
      <c r="N135" s="113"/>
      <c r="O135" s="113"/>
      <c r="P135" s="113"/>
      <c r="Q135" s="113"/>
      <c r="R135" s="113"/>
      <c r="S135" s="117"/>
      <c r="T135" s="113"/>
      <c r="U135" s="113" t="s">
        <v>216</v>
      </c>
      <c r="V135" s="113"/>
      <c r="W135" s="113"/>
      <c r="X135" s="113"/>
      <c r="Y135" s="113"/>
      <c r="Z135" s="113"/>
      <c r="AA135" s="113"/>
      <c r="AB135" s="113"/>
      <c r="AC135" s="113"/>
      <c r="AD135" s="113"/>
      <c r="AE135" s="113"/>
      <c r="AF135" s="113"/>
      <c r="AG135" s="113"/>
      <c r="AH135" s="113"/>
      <c r="AI135" s="185"/>
      <c r="AP135" s="188"/>
      <c r="AQ135" s="188"/>
      <c r="AR135" s="188"/>
      <c r="AS135" s="188"/>
      <c r="AT135" s="188"/>
      <c r="AU135" s="188"/>
      <c r="AV135" s="188"/>
      <c r="AW135" s="188"/>
      <c r="AX135" s="188"/>
      <c r="AY135" s="188"/>
      <c r="AZ135" s="188"/>
      <c r="BA135" s="188"/>
      <c r="BB135" s="188"/>
      <c r="BC135" s="188"/>
      <c r="BD135" s="188"/>
      <c r="BE135" s="188"/>
      <c r="BF135" s="188"/>
      <c r="BG135" s="188"/>
    </row>
    <row r="136" spans="1:59" s="3" customFormat="1">
      <c r="A136" s="20"/>
      <c r="B136" s="52"/>
      <c r="C136" s="95"/>
      <c r="D136" s="113"/>
      <c r="E136" s="118" t="s">
        <v>291</v>
      </c>
      <c r="F136" s="118"/>
      <c r="G136" s="118"/>
      <c r="H136" s="118"/>
      <c r="I136" s="118"/>
      <c r="J136" s="118"/>
      <c r="K136" s="118"/>
      <c r="L136" s="118"/>
      <c r="M136" s="118"/>
      <c r="N136" s="118"/>
      <c r="O136" s="118"/>
      <c r="P136" s="118"/>
      <c r="Q136" s="118"/>
      <c r="R136" s="118"/>
      <c r="S136" s="125"/>
      <c r="T136" s="113"/>
      <c r="U136" s="118" t="s">
        <v>291</v>
      </c>
      <c r="V136" s="118"/>
      <c r="W136" s="118"/>
      <c r="X136" s="118"/>
      <c r="Y136" s="118"/>
      <c r="Z136" s="118"/>
      <c r="AA136" s="118"/>
      <c r="AB136" s="118"/>
      <c r="AC136" s="118"/>
      <c r="AD136" s="118"/>
      <c r="AE136" s="118"/>
      <c r="AF136" s="118"/>
      <c r="AG136" s="118"/>
      <c r="AH136" s="118"/>
      <c r="AI136" s="185"/>
      <c r="AP136" s="188"/>
      <c r="AQ136" s="188"/>
      <c r="AR136" s="188"/>
      <c r="AS136" s="188"/>
      <c r="AT136" s="188"/>
      <c r="AU136" s="188"/>
      <c r="AV136" s="188"/>
      <c r="AW136" s="188"/>
      <c r="AX136" s="188"/>
      <c r="AY136" s="188"/>
      <c r="AZ136" s="188"/>
      <c r="BA136" s="188"/>
      <c r="BB136" s="188"/>
      <c r="BC136" s="188"/>
      <c r="BD136" s="188"/>
      <c r="BE136" s="188"/>
      <c r="BF136" s="188"/>
      <c r="BG136" s="188"/>
    </row>
    <row r="137" spans="1:59" s="3" customFormat="1">
      <c r="A137" s="20"/>
      <c r="B137" s="52"/>
      <c r="C137" s="95"/>
      <c r="D137" s="113"/>
      <c r="E137" s="113" t="s">
        <v>155</v>
      </c>
      <c r="F137" s="113"/>
      <c r="G137" s="113"/>
      <c r="H137" s="113"/>
      <c r="I137" s="113"/>
      <c r="J137" s="113"/>
      <c r="K137" s="113"/>
      <c r="L137" s="113"/>
      <c r="M137" s="113"/>
      <c r="N137" s="113"/>
      <c r="O137" s="113"/>
      <c r="P137" s="113"/>
      <c r="Q137" s="113"/>
      <c r="R137" s="113"/>
      <c r="S137" s="125"/>
      <c r="T137" s="113"/>
      <c r="U137" s="113" t="s">
        <v>155</v>
      </c>
      <c r="V137" s="113"/>
      <c r="W137" s="113"/>
      <c r="X137" s="113"/>
      <c r="Y137" s="113"/>
      <c r="Z137" s="113"/>
      <c r="AA137" s="113"/>
      <c r="AB137" s="113"/>
      <c r="AC137" s="113"/>
      <c r="AD137" s="113"/>
      <c r="AE137" s="113"/>
      <c r="AF137" s="113"/>
      <c r="AG137" s="113"/>
      <c r="AH137" s="113"/>
      <c r="AI137" s="185"/>
      <c r="AP137" s="188"/>
      <c r="AQ137" s="188"/>
      <c r="AR137" s="188"/>
      <c r="AS137" s="188"/>
      <c r="AT137" s="188"/>
      <c r="AU137" s="188"/>
      <c r="AV137" s="188"/>
      <c r="AW137" s="188"/>
      <c r="AX137" s="188"/>
      <c r="AY137" s="188"/>
      <c r="AZ137" s="188"/>
      <c r="BA137" s="188"/>
      <c r="BB137" s="188"/>
      <c r="BC137" s="188"/>
      <c r="BD137" s="188"/>
      <c r="BE137" s="188"/>
      <c r="BF137" s="188"/>
      <c r="BG137" s="188"/>
    </row>
    <row r="138" spans="1:59" s="3" customFormat="1">
      <c r="A138" s="20"/>
      <c r="B138" s="52"/>
      <c r="C138" s="95"/>
      <c r="D138" s="96"/>
      <c r="E138" s="96"/>
      <c r="F138" s="113" t="s">
        <v>208</v>
      </c>
      <c r="G138" s="113"/>
      <c r="H138" s="113"/>
      <c r="I138" s="113"/>
      <c r="J138" s="113"/>
      <c r="K138" s="113"/>
      <c r="L138" s="113"/>
      <c r="M138" s="113"/>
      <c r="N138" s="113"/>
      <c r="O138" s="113"/>
      <c r="P138" s="113"/>
      <c r="Q138" s="113"/>
      <c r="R138" s="113"/>
      <c r="S138" s="96"/>
      <c r="T138" s="96"/>
      <c r="U138" s="96"/>
      <c r="V138" s="113" t="s">
        <v>208</v>
      </c>
      <c r="W138" s="113"/>
      <c r="X138" s="113"/>
      <c r="Y138" s="113"/>
      <c r="Z138" s="113"/>
      <c r="AA138" s="113"/>
      <c r="AB138" s="113"/>
      <c r="AC138" s="113"/>
      <c r="AD138" s="113"/>
      <c r="AE138" s="113"/>
      <c r="AF138" s="113"/>
      <c r="AG138" s="113"/>
      <c r="AH138" s="113"/>
      <c r="AI138" s="185"/>
      <c r="AP138" s="188"/>
      <c r="AQ138" s="188"/>
      <c r="AR138" s="188"/>
      <c r="AS138" s="188"/>
      <c r="AT138" s="188"/>
      <c r="AU138" s="188"/>
      <c r="AV138" s="188"/>
      <c r="AW138" s="188"/>
      <c r="AX138" s="188"/>
      <c r="AY138" s="188"/>
      <c r="AZ138" s="188"/>
      <c r="BA138" s="188"/>
      <c r="BB138" s="188"/>
      <c r="BC138" s="188"/>
      <c r="BD138" s="188"/>
      <c r="BE138" s="188"/>
      <c r="BF138" s="188"/>
      <c r="BG138" s="188"/>
    </row>
    <row r="139" spans="1:59" s="3" customFormat="1">
      <c r="A139" s="20"/>
      <c r="B139" s="52"/>
      <c r="C139" s="95"/>
      <c r="D139" s="96"/>
      <c r="E139" s="96"/>
      <c r="F139" s="96"/>
      <c r="G139" s="113" t="s">
        <v>36</v>
      </c>
      <c r="H139" s="113"/>
      <c r="I139" s="113"/>
      <c r="J139" s="113"/>
      <c r="K139" s="113"/>
      <c r="L139" s="113"/>
      <c r="M139" s="113"/>
      <c r="N139" s="113"/>
      <c r="O139" s="113"/>
      <c r="P139" s="113"/>
      <c r="Q139" s="113"/>
      <c r="R139" s="113"/>
      <c r="S139" s="96"/>
      <c r="T139" s="96"/>
      <c r="U139" s="96"/>
      <c r="V139" s="96"/>
      <c r="W139" s="113" t="s">
        <v>36</v>
      </c>
      <c r="X139" s="113"/>
      <c r="Y139" s="113"/>
      <c r="Z139" s="113"/>
      <c r="AA139" s="113"/>
      <c r="AB139" s="113"/>
      <c r="AC139" s="113"/>
      <c r="AD139" s="113"/>
      <c r="AE139" s="113"/>
      <c r="AF139" s="113"/>
      <c r="AG139" s="113"/>
      <c r="AH139" s="113"/>
      <c r="AI139" s="185"/>
      <c r="AP139" s="188"/>
      <c r="AQ139" s="188"/>
      <c r="AR139" s="188"/>
      <c r="AS139" s="188"/>
      <c r="AT139" s="188"/>
      <c r="AU139" s="188"/>
      <c r="AV139" s="188"/>
      <c r="AW139" s="188"/>
      <c r="AX139" s="188"/>
      <c r="AY139" s="188"/>
      <c r="AZ139" s="188"/>
      <c r="BA139" s="188"/>
      <c r="BB139" s="188"/>
      <c r="BC139" s="188"/>
      <c r="BD139" s="188"/>
      <c r="BE139" s="188"/>
      <c r="BF139" s="188"/>
      <c r="BG139" s="188"/>
    </row>
    <row r="140" spans="1:59" s="3" customFormat="1">
      <c r="A140" s="20"/>
      <c r="B140" s="52"/>
      <c r="C140" s="95"/>
      <c r="D140" s="96"/>
      <c r="E140" s="96"/>
      <c r="F140" s="96"/>
      <c r="G140" s="113" t="s">
        <v>210</v>
      </c>
      <c r="H140" s="113"/>
      <c r="I140" s="113"/>
      <c r="J140" s="113"/>
      <c r="K140" s="113"/>
      <c r="L140" s="113"/>
      <c r="M140" s="113"/>
      <c r="N140" s="113"/>
      <c r="O140" s="113"/>
      <c r="P140" s="113"/>
      <c r="Q140" s="113"/>
      <c r="R140" s="113"/>
      <c r="S140" s="96"/>
      <c r="T140" s="96"/>
      <c r="U140" s="96"/>
      <c r="V140" s="96"/>
      <c r="W140" s="113" t="s">
        <v>210</v>
      </c>
      <c r="X140" s="113"/>
      <c r="Y140" s="113"/>
      <c r="Z140" s="113"/>
      <c r="AA140" s="113"/>
      <c r="AB140" s="113"/>
      <c r="AC140" s="113"/>
      <c r="AD140" s="113"/>
      <c r="AE140" s="113"/>
      <c r="AF140" s="113"/>
      <c r="AG140" s="113"/>
      <c r="AH140" s="113"/>
      <c r="AI140" s="185"/>
      <c r="AP140" s="188"/>
      <c r="AQ140" s="188"/>
      <c r="AR140" s="188"/>
      <c r="AS140" s="188"/>
      <c r="AT140" s="188"/>
      <c r="AU140" s="188"/>
      <c r="AV140" s="188"/>
      <c r="AW140" s="188"/>
      <c r="AX140" s="188"/>
      <c r="AY140" s="188"/>
      <c r="AZ140" s="188"/>
      <c r="BA140" s="188"/>
      <c r="BB140" s="188"/>
      <c r="BC140" s="188"/>
      <c r="BD140" s="188"/>
      <c r="BE140" s="188"/>
      <c r="BF140" s="188"/>
      <c r="BG140" s="188"/>
    </row>
    <row r="141" spans="1:59" s="3" customFormat="1">
      <c r="A141" s="20"/>
      <c r="B141" s="52"/>
      <c r="C141" s="95"/>
      <c r="D141" s="96"/>
      <c r="E141" s="96"/>
      <c r="F141" s="96"/>
      <c r="G141" s="118" t="s">
        <v>67</v>
      </c>
      <c r="H141" s="118"/>
      <c r="I141" s="118"/>
      <c r="J141" s="118"/>
      <c r="K141" s="118"/>
      <c r="L141" s="118"/>
      <c r="M141" s="118"/>
      <c r="N141" s="118"/>
      <c r="O141" s="118"/>
      <c r="P141" s="118"/>
      <c r="Q141" s="118"/>
      <c r="R141" s="118"/>
      <c r="S141" s="96"/>
      <c r="T141" s="96"/>
      <c r="U141" s="96"/>
      <c r="V141" s="96"/>
      <c r="W141" s="118" t="s">
        <v>67</v>
      </c>
      <c r="X141" s="118"/>
      <c r="Y141" s="118"/>
      <c r="Z141" s="118"/>
      <c r="AA141" s="118"/>
      <c r="AB141" s="118"/>
      <c r="AC141" s="118"/>
      <c r="AD141" s="118"/>
      <c r="AE141" s="118"/>
      <c r="AF141" s="118"/>
      <c r="AG141" s="118"/>
      <c r="AH141" s="118"/>
      <c r="AI141" s="185"/>
      <c r="AP141" s="188"/>
      <c r="AQ141" s="188"/>
      <c r="AR141" s="188"/>
      <c r="AS141" s="188"/>
      <c r="AT141" s="188"/>
      <c r="AU141" s="188"/>
      <c r="AV141" s="188"/>
      <c r="AW141" s="188"/>
      <c r="AX141" s="188"/>
      <c r="AY141" s="188"/>
      <c r="AZ141" s="188"/>
      <c r="BA141" s="188"/>
      <c r="BB141" s="188"/>
      <c r="BC141" s="188"/>
      <c r="BD141" s="188"/>
      <c r="BE141" s="188"/>
      <c r="BF141" s="188"/>
      <c r="BG141" s="188"/>
    </row>
    <row r="142" spans="1:59" s="3" customFormat="1">
      <c r="A142" s="20"/>
      <c r="B142" s="52"/>
      <c r="C142" s="95"/>
      <c r="D142" s="96"/>
      <c r="E142" s="96"/>
      <c r="F142" s="113" t="s">
        <v>211</v>
      </c>
      <c r="G142" s="113"/>
      <c r="H142" s="113"/>
      <c r="I142" s="113"/>
      <c r="J142" s="113"/>
      <c r="K142" s="113"/>
      <c r="L142" s="113"/>
      <c r="M142" s="113"/>
      <c r="N142" s="113"/>
      <c r="O142" s="113"/>
      <c r="P142" s="113"/>
      <c r="Q142" s="113"/>
      <c r="R142" s="113"/>
      <c r="S142" s="96"/>
      <c r="T142" s="96"/>
      <c r="U142" s="96"/>
      <c r="V142" s="113" t="s">
        <v>211</v>
      </c>
      <c r="W142" s="113"/>
      <c r="X142" s="113"/>
      <c r="Y142" s="113"/>
      <c r="Z142" s="113"/>
      <c r="AA142" s="113"/>
      <c r="AB142" s="113"/>
      <c r="AC142" s="113"/>
      <c r="AD142" s="113"/>
      <c r="AE142" s="113"/>
      <c r="AF142" s="113"/>
      <c r="AG142" s="113"/>
      <c r="AH142" s="113"/>
      <c r="AI142" s="185"/>
      <c r="AP142" s="188"/>
      <c r="AQ142" s="188"/>
      <c r="AR142" s="188"/>
      <c r="AS142" s="188"/>
      <c r="AT142" s="188"/>
      <c r="AU142" s="188"/>
      <c r="AV142" s="188"/>
      <c r="AW142" s="188"/>
      <c r="AX142" s="188"/>
      <c r="AY142" s="188"/>
      <c r="AZ142" s="188"/>
      <c r="BA142" s="188"/>
      <c r="BB142" s="188"/>
      <c r="BC142" s="188"/>
      <c r="BD142" s="188"/>
      <c r="BE142" s="188"/>
      <c r="BF142" s="188"/>
      <c r="BG142" s="188"/>
    </row>
    <row r="143" spans="1:59" s="3" customFormat="1">
      <c r="A143" s="20"/>
      <c r="B143" s="52"/>
      <c r="C143" s="95"/>
      <c r="D143" s="96"/>
      <c r="E143" s="96"/>
      <c r="F143" s="96"/>
      <c r="G143" s="113" t="s">
        <v>47</v>
      </c>
      <c r="H143" s="113"/>
      <c r="I143" s="113"/>
      <c r="J143" s="113"/>
      <c r="K143" s="113"/>
      <c r="L143" s="113"/>
      <c r="M143" s="113"/>
      <c r="N143" s="113"/>
      <c r="O143" s="113"/>
      <c r="P143" s="113"/>
      <c r="Q143" s="113"/>
      <c r="R143" s="113"/>
      <c r="S143" s="96"/>
      <c r="T143" s="96"/>
      <c r="U143" s="96"/>
      <c r="V143" s="96"/>
      <c r="W143" s="113" t="s">
        <v>47</v>
      </c>
      <c r="X143" s="113"/>
      <c r="Y143" s="113"/>
      <c r="Z143" s="113"/>
      <c r="AA143" s="113"/>
      <c r="AB143" s="113"/>
      <c r="AC143" s="113"/>
      <c r="AD143" s="113"/>
      <c r="AE143" s="113"/>
      <c r="AF143" s="113"/>
      <c r="AG143" s="113"/>
      <c r="AH143" s="113"/>
      <c r="AI143" s="185"/>
      <c r="AP143" s="188"/>
      <c r="AQ143" s="188"/>
      <c r="AR143" s="188"/>
      <c r="AS143" s="188"/>
      <c r="AT143" s="188"/>
      <c r="AU143" s="188"/>
      <c r="AV143" s="188"/>
      <c r="AW143" s="188"/>
      <c r="AX143" s="188"/>
      <c r="AY143" s="188"/>
      <c r="AZ143" s="188"/>
      <c r="BA143" s="188"/>
      <c r="BB143" s="188"/>
      <c r="BC143" s="188"/>
      <c r="BD143" s="188"/>
      <c r="BE143" s="188"/>
      <c r="BF143" s="188"/>
      <c r="BG143" s="188"/>
    </row>
    <row r="144" spans="1:59" s="3" customFormat="1">
      <c r="A144" s="20"/>
      <c r="B144" s="52"/>
      <c r="C144" s="95"/>
      <c r="D144" s="96"/>
      <c r="E144" s="96"/>
      <c r="F144" s="96"/>
      <c r="G144" s="113" t="s">
        <v>210</v>
      </c>
      <c r="H144" s="113"/>
      <c r="I144" s="113"/>
      <c r="J144" s="113"/>
      <c r="K144" s="113"/>
      <c r="L144" s="113"/>
      <c r="M144" s="113"/>
      <c r="N144" s="113"/>
      <c r="O144" s="113"/>
      <c r="P144" s="113"/>
      <c r="Q144" s="113"/>
      <c r="R144" s="113"/>
      <c r="S144" s="96"/>
      <c r="T144" s="96"/>
      <c r="U144" s="96"/>
      <c r="V144" s="96"/>
      <c r="W144" s="113" t="s">
        <v>210</v>
      </c>
      <c r="X144" s="113"/>
      <c r="Y144" s="113"/>
      <c r="Z144" s="113"/>
      <c r="AA144" s="113"/>
      <c r="AB144" s="113"/>
      <c r="AC144" s="113"/>
      <c r="AD144" s="113"/>
      <c r="AE144" s="113"/>
      <c r="AF144" s="113"/>
      <c r="AG144" s="113"/>
      <c r="AH144" s="113"/>
      <c r="AI144" s="185"/>
      <c r="AP144" s="188"/>
      <c r="AQ144" s="188"/>
      <c r="AR144" s="188"/>
      <c r="AS144" s="188"/>
      <c r="AT144" s="188"/>
      <c r="AU144" s="188"/>
      <c r="AV144" s="188"/>
      <c r="AW144" s="188"/>
      <c r="AX144" s="188"/>
      <c r="AY144" s="188"/>
      <c r="AZ144" s="188"/>
      <c r="BA144" s="188"/>
      <c r="BB144" s="188"/>
      <c r="BC144" s="188"/>
      <c r="BD144" s="188"/>
      <c r="BE144" s="188"/>
      <c r="BF144" s="188"/>
      <c r="BG144" s="188"/>
    </row>
    <row r="145" spans="1:59" s="3" customFormat="1">
      <c r="A145" s="20"/>
      <c r="B145" s="52"/>
      <c r="C145" s="95"/>
      <c r="D145" s="96"/>
      <c r="E145" s="96"/>
      <c r="F145" s="96"/>
      <c r="G145" s="113" t="s">
        <v>213</v>
      </c>
      <c r="H145" s="113"/>
      <c r="I145" s="113"/>
      <c r="J145" s="113"/>
      <c r="K145" s="113"/>
      <c r="L145" s="113"/>
      <c r="M145" s="113"/>
      <c r="N145" s="113"/>
      <c r="O145" s="113"/>
      <c r="P145" s="113"/>
      <c r="Q145" s="113"/>
      <c r="R145" s="113"/>
      <c r="S145" s="96"/>
      <c r="T145" s="96"/>
      <c r="U145" s="96"/>
      <c r="V145" s="96"/>
      <c r="W145" s="113" t="s">
        <v>213</v>
      </c>
      <c r="X145" s="113"/>
      <c r="Y145" s="113"/>
      <c r="Z145" s="113"/>
      <c r="AA145" s="113"/>
      <c r="AB145" s="113"/>
      <c r="AC145" s="113"/>
      <c r="AD145" s="113"/>
      <c r="AE145" s="113"/>
      <c r="AF145" s="113"/>
      <c r="AG145" s="113"/>
      <c r="AH145" s="113"/>
      <c r="AI145" s="185"/>
      <c r="AP145" s="188"/>
      <c r="AQ145" s="188"/>
      <c r="AR145" s="188"/>
      <c r="AS145" s="188"/>
      <c r="AT145" s="188"/>
      <c r="AU145" s="188"/>
      <c r="AV145" s="188"/>
      <c r="AW145" s="188"/>
      <c r="AX145" s="188"/>
      <c r="AY145" s="188"/>
      <c r="AZ145" s="188"/>
      <c r="BA145" s="188"/>
      <c r="BB145" s="188"/>
      <c r="BC145" s="188"/>
      <c r="BD145" s="188"/>
      <c r="BE145" s="188"/>
      <c r="BF145" s="188"/>
      <c r="BG145" s="188"/>
    </row>
    <row r="146" spans="1:59" s="3" customFormat="1">
      <c r="A146" s="20"/>
      <c r="B146" s="52"/>
      <c r="C146" s="95"/>
      <c r="D146" s="96"/>
      <c r="E146" s="96"/>
      <c r="F146" s="96"/>
      <c r="G146" s="118" t="s">
        <v>67</v>
      </c>
      <c r="H146" s="118"/>
      <c r="I146" s="118"/>
      <c r="J146" s="118"/>
      <c r="K146" s="118"/>
      <c r="L146" s="118"/>
      <c r="M146" s="118"/>
      <c r="N146" s="118"/>
      <c r="O146" s="118"/>
      <c r="P146" s="118"/>
      <c r="Q146" s="118"/>
      <c r="R146" s="118"/>
      <c r="S146" s="96"/>
      <c r="T146" s="96"/>
      <c r="U146" s="96"/>
      <c r="V146" s="96"/>
      <c r="W146" s="118" t="s">
        <v>67</v>
      </c>
      <c r="X146" s="118"/>
      <c r="Y146" s="118"/>
      <c r="Z146" s="118"/>
      <c r="AA146" s="118"/>
      <c r="AB146" s="118"/>
      <c r="AC146" s="118"/>
      <c r="AD146" s="118"/>
      <c r="AE146" s="118"/>
      <c r="AF146" s="118"/>
      <c r="AG146" s="118"/>
      <c r="AH146" s="118"/>
      <c r="AI146" s="185"/>
      <c r="AP146" s="188"/>
      <c r="AQ146" s="188"/>
      <c r="AR146" s="188"/>
      <c r="AS146" s="188"/>
      <c r="AT146" s="188"/>
      <c r="AU146" s="188"/>
      <c r="AV146" s="188"/>
      <c r="AW146" s="188"/>
      <c r="AX146" s="188"/>
      <c r="AY146" s="188"/>
      <c r="AZ146" s="188"/>
      <c r="BA146" s="188"/>
      <c r="BB146" s="188"/>
      <c r="BC146" s="188"/>
      <c r="BD146" s="188"/>
      <c r="BE146" s="188"/>
      <c r="BF146" s="188"/>
      <c r="BG146" s="188"/>
    </row>
    <row r="147" spans="1:59" s="3" customFormat="1">
      <c r="A147" s="20"/>
      <c r="B147" s="52"/>
      <c r="C147" s="95"/>
      <c r="D147" s="96"/>
      <c r="E147" s="96"/>
      <c r="F147" s="113" t="s">
        <v>212</v>
      </c>
      <c r="G147" s="113"/>
      <c r="H147" s="113"/>
      <c r="I147" s="113"/>
      <c r="J147" s="113"/>
      <c r="K147" s="113"/>
      <c r="L147" s="113"/>
      <c r="M147" s="113"/>
      <c r="N147" s="113"/>
      <c r="O147" s="113"/>
      <c r="P147" s="113"/>
      <c r="Q147" s="113"/>
      <c r="R147" s="113"/>
      <c r="S147" s="96"/>
      <c r="T147" s="96"/>
      <c r="U147" s="96"/>
      <c r="V147" s="113" t="s">
        <v>212</v>
      </c>
      <c r="W147" s="113"/>
      <c r="X147" s="113"/>
      <c r="Y147" s="113"/>
      <c r="Z147" s="113"/>
      <c r="AA147" s="113"/>
      <c r="AB147" s="113"/>
      <c r="AC147" s="113"/>
      <c r="AD147" s="113"/>
      <c r="AE147" s="113"/>
      <c r="AF147" s="113"/>
      <c r="AG147" s="113"/>
      <c r="AH147" s="113"/>
      <c r="AI147" s="185"/>
      <c r="AP147" s="188"/>
      <c r="AQ147" s="188"/>
      <c r="AR147" s="188"/>
      <c r="AS147" s="188"/>
      <c r="AT147" s="188"/>
      <c r="AU147" s="188"/>
      <c r="AV147" s="188"/>
      <c r="AW147" s="188"/>
      <c r="AX147" s="188"/>
      <c r="AY147" s="188"/>
      <c r="AZ147" s="188"/>
      <c r="BA147" s="188"/>
      <c r="BB147" s="188"/>
      <c r="BC147" s="188"/>
      <c r="BD147" s="188"/>
      <c r="BE147" s="188"/>
      <c r="BF147" s="188"/>
      <c r="BG147" s="188"/>
    </row>
    <row r="148" spans="1:59" s="3" customFormat="1">
      <c r="A148" s="20"/>
      <c r="B148" s="52"/>
      <c r="C148" s="95"/>
      <c r="D148" s="96"/>
      <c r="E148" s="96"/>
      <c r="F148" s="96"/>
      <c r="G148" s="113" t="s">
        <v>210</v>
      </c>
      <c r="H148" s="113"/>
      <c r="I148" s="113"/>
      <c r="J148" s="113"/>
      <c r="K148" s="113"/>
      <c r="L148" s="113"/>
      <c r="M148" s="113"/>
      <c r="N148" s="113"/>
      <c r="O148" s="113"/>
      <c r="P148" s="113"/>
      <c r="Q148" s="113"/>
      <c r="R148" s="113"/>
      <c r="S148" s="96"/>
      <c r="T148" s="96"/>
      <c r="U148" s="96"/>
      <c r="V148" s="96"/>
      <c r="W148" s="113" t="s">
        <v>210</v>
      </c>
      <c r="X148" s="113"/>
      <c r="Y148" s="113"/>
      <c r="Z148" s="113"/>
      <c r="AA148" s="113"/>
      <c r="AB148" s="113"/>
      <c r="AC148" s="113"/>
      <c r="AD148" s="113"/>
      <c r="AE148" s="113"/>
      <c r="AF148" s="113"/>
      <c r="AG148" s="113"/>
      <c r="AH148" s="113"/>
      <c r="AI148" s="185"/>
      <c r="AP148" s="188"/>
      <c r="AQ148" s="188"/>
      <c r="AR148" s="188"/>
      <c r="AS148" s="188"/>
      <c r="AT148" s="188"/>
      <c r="AU148" s="188"/>
      <c r="AV148" s="188"/>
      <c r="AW148" s="188"/>
      <c r="AX148" s="188"/>
      <c r="AY148" s="188"/>
      <c r="AZ148" s="188"/>
      <c r="BA148" s="188"/>
      <c r="BB148" s="188"/>
      <c r="BC148" s="188"/>
      <c r="BD148" s="188"/>
      <c r="BE148" s="188"/>
      <c r="BF148" s="188"/>
      <c r="BG148" s="188"/>
    </row>
    <row r="149" spans="1:59" s="3" customFormat="1">
      <c r="A149" s="20"/>
      <c r="B149" s="52"/>
      <c r="C149" s="95"/>
      <c r="D149" s="96"/>
      <c r="E149" s="96"/>
      <c r="F149" s="96"/>
      <c r="G149" s="118" t="s">
        <v>67</v>
      </c>
      <c r="H149" s="118"/>
      <c r="I149" s="118"/>
      <c r="J149" s="118"/>
      <c r="K149" s="118"/>
      <c r="L149" s="118"/>
      <c r="M149" s="118"/>
      <c r="N149" s="118"/>
      <c r="O149" s="118"/>
      <c r="P149" s="118"/>
      <c r="Q149" s="118"/>
      <c r="R149" s="118"/>
      <c r="S149" s="96"/>
      <c r="T149" s="96"/>
      <c r="U149" s="96"/>
      <c r="V149" s="96"/>
      <c r="W149" s="118" t="s">
        <v>67</v>
      </c>
      <c r="X149" s="118"/>
      <c r="Y149" s="118"/>
      <c r="Z149" s="118"/>
      <c r="AA149" s="118"/>
      <c r="AB149" s="118"/>
      <c r="AC149" s="118"/>
      <c r="AD149" s="118"/>
      <c r="AE149" s="118"/>
      <c r="AF149" s="118"/>
      <c r="AG149" s="118"/>
      <c r="AH149" s="118"/>
      <c r="AI149" s="185"/>
      <c r="AP149" s="188"/>
      <c r="AQ149" s="188"/>
      <c r="AR149" s="188"/>
      <c r="AS149" s="188"/>
      <c r="AT149" s="188"/>
      <c r="AU149" s="188"/>
      <c r="AV149" s="188"/>
      <c r="AW149" s="188"/>
      <c r="AX149" s="188"/>
      <c r="AY149" s="188"/>
      <c r="AZ149" s="188"/>
      <c r="BA149" s="188"/>
      <c r="BB149" s="188"/>
      <c r="BC149" s="188"/>
      <c r="BD149" s="188"/>
      <c r="BE149" s="188"/>
      <c r="BF149" s="188"/>
      <c r="BG149" s="188"/>
    </row>
    <row r="150" spans="1:59" s="3" customFormat="1">
      <c r="A150" s="20"/>
      <c r="B150" s="52"/>
      <c r="C150" s="84"/>
      <c r="D150" s="107"/>
      <c r="E150" s="107"/>
      <c r="F150" s="107"/>
      <c r="G150" s="122"/>
      <c r="H150" s="107"/>
      <c r="I150" s="107"/>
      <c r="J150" s="107"/>
      <c r="K150" s="107"/>
      <c r="L150" s="107"/>
      <c r="M150" s="107"/>
      <c r="N150" s="107"/>
      <c r="O150" s="107"/>
      <c r="P150" s="107"/>
      <c r="Q150" s="107"/>
      <c r="R150" s="107"/>
      <c r="S150" s="107"/>
      <c r="T150" s="107"/>
      <c r="U150" s="107"/>
      <c r="V150" s="107"/>
      <c r="W150" s="122"/>
      <c r="X150" s="107"/>
      <c r="Y150" s="107"/>
      <c r="Z150" s="107"/>
      <c r="AA150" s="107"/>
      <c r="AB150" s="107"/>
      <c r="AC150" s="107"/>
      <c r="AD150" s="107"/>
      <c r="AE150" s="107"/>
      <c r="AF150" s="107"/>
      <c r="AG150" s="107"/>
      <c r="AH150" s="178"/>
      <c r="AI150" s="184"/>
      <c r="AP150" s="188"/>
      <c r="AQ150" s="188"/>
      <c r="AR150" s="188"/>
      <c r="AS150" s="188"/>
      <c r="AT150" s="188"/>
      <c r="AU150" s="188"/>
      <c r="AV150" s="188"/>
      <c r="AW150" s="188"/>
      <c r="AX150" s="188"/>
      <c r="AY150" s="188"/>
      <c r="AZ150" s="188"/>
      <c r="BA150" s="188"/>
      <c r="BB150" s="188"/>
      <c r="BC150" s="188"/>
      <c r="BD150" s="188"/>
      <c r="BE150" s="188"/>
      <c r="BF150" s="188"/>
      <c r="BG150" s="188"/>
    </row>
    <row r="151" spans="1:59" s="3" customFormat="1">
      <c r="A151" s="30" t="s">
        <v>124</v>
      </c>
      <c r="B151" s="61"/>
      <c r="C151" s="83"/>
      <c r="D151" s="97" t="s">
        <v>53</v>
      </c>
      <c r="E151" s="97"/>
      <c r="F151" s="97"/>
      <c r="G151" s="123"/>
      <c r="H151" s="97"/>
      <c r="I151" s="97"/>
      <c r="J151" s="97"/>
      <c r="K151" s="97"/>
      <c r="L151" s="97"/>
      <c r="M151" s="97"/>
      <c r="N151" s="97"/>
      <c r="O151" s="97"/>
      <c r="P151" s="97"/>
      <c r="Q151" s="97"/>
      <c r="R151" s="97"/>
      <c r="S151" s="97"/>
      <c r="T151" s="97"/>
      <c r="U151" s="97"/>
      <c r="V151" s="97"/>
      <c r="W151" s="123"/>
      <c r="X151" s="97"/>
      <c r="Y151" s="97"/>
      <c r="Z151" s="97"/>
      <c r="AA151" s="97"/>
      <c r="AB151" s="97"/>
      <c r="AC151" s="97" t="s">
        <v>161</v>
      </c>
      <c r="AD151" s="97"/>
      <c r="AE151" s="97"/>
      <c r="AF151" s="97"/>
      <c r="AG151" s="129"/>
      <c r="AH151" s="176"/>
      <c r="AI151" s="183"/>
      <c r="AP151" s="188"/>
      <c r="AQ151" s="188"/>
      <c r="AR151" s="188"/>
      <c r="AS151" s="188"/>
      <c r="AT151" s="188"/>
      <c r="AU151" s="188"/>
      <c r="AV151" s="188"/>
      <c r="AW151" s="188"/>
      <c r="AX151" s="188"/>
      <c r="AY151" s="188"/>
      <c r="AZ151" s="188"/>
      <c r="BA151" s="188"/>
      <c r="BB151" s="188"/>
      <c r="BC151" s="188"/>
      <c r="BD151" s="188"/>
      <c r="BE151" s="188"/>
      <c r="BF151" s="188"/>
      <c r="BG151" s="188"/>
    </row>
    <row r="152" spans="1:59" s="3" customFormat="1">
      <c r="A152" s="22"/>
      <c r="B152" s="54"/>
      <c r="C152" s="95"/>
      <c r="D152" s="116" t="s">
        <v>171</v>
      </c>
      <c r="E152" s="116"/>
      <c r="F152" s="116"/>
      <c r="G152" s="124"/>
      <c r="H152" s="116"/>
      <c r="I152" s="116"/>
      <c r="J152" s="116"/>
      <c r="K152" s="116"/>
      <c r="L152" s="116"/>
      <c r="M152" s="116"/>
      <c r="N152" s="116"/>
      <c r="O152" s="116"/>
      <c r="P152" s="116"/>
      <c r="Q152" s="116"/>
      <c r="R152" s="116"/>
      <c r="S152" s="134"/>
      <c r="T152" s="134"/>
      <c r="U152" s="116" t="s">
        <v>250</v>
      </c>
      <c r="V152" s="116"/>
      <c r="W152" s="124" t="s">
        <v>136</v>
      </c>
      <c r="X152" s="116"/>
      <c r="Y152" s="116"/>
      <c r="Z152" s="116"/>
      <c r="AA152" s="116"/>
      <c r="AB152" s="116"/>
      <c r="AC152" s="116"/>
      <c r="AD152" s="116"/>
      <c r="AE152" s="116"/>
      <c r="AF152" s="116"/>
      <c r="AG152" s="116"/>
      <c r="AH152" s="172"/>
      <c r="AI152" s="185"/>
      <c r="AP152" s="188"/>
      <c r="AQ152" s="188"/>
      <c r="AR152" s="188"/>
      <c r="AS152" s="188"/>
      <c r="AT152" s="188"/>
      <c r="AU152" s="188"/>
      <c r="AV152" s="188"/>
      <c r="AW152" s="188"/>
      <c r="AX152" s="188"/>
      <c r="AY152" s="188"/>
      <c r="AZ152" s="188"/>
      <c r="BA152" s="188"/>
      <c r="BB152" s="188"/>
      <c r="BC152" s="188"/>
      <c r="BD152" s="188"/>
      <c r="BE152" s="188"/>
      <c r="BF152" s="188"/>
      <c r="BG152" s="188"/>
    </row>
    <row r="153" spans="1:59" s="3" customFormat="1">
      <c r="A153" s="25"/>
      <c r="B153" s="57"/>
      <c r="C153" s="95"/>
      <c r="D153" s="96"/>
      <c r="E153" s="96" t="s">
        <v>114</v>
      </c>
      <c r="F153" s="96"/>
      <c r="G153" s="125"/>
      <c r="H153" s="96"/>
      <c r="I153" s="96"/>
      <c r="J153" s="96"/>
      <c r="K153" s="96"/>
      <c r="L153" s="96"/>
      <c r="M153" s="96"/>
      <c r="N153" s="96"/>
      <c r="O153" s="96"/>
      <c r="P153" s="96"/>
      <c r="Q153" s="96"/>
      <c r="R153" s="96"/>
      <c r="S153" s="96"/>
      <c r="T153" s="96"/>
      <c r="U153" s="96"/>
      <c r="V153" s="96"/>
      <c r="W153" s="125"/>
      <c r="X153" s="96"/>
      <c r="Y153" s="96"/>
      <c r="Z153" s="96"/>
      <c r="AA153" s="96"/>
      <c r="AB153" s="96"/>
      <c r="AC153" s="96"/>
      <c r="AD153" s="96"/>
      <c r="AE153" s="96"/>
      <c r="AF153" s="96"/>
      <c r="AG153" s="96"/>
      <c r="AH153" s="172"/>
      <c r="AI153" s="185"/>
      <c r="AP153" s="188"/>
      <c r="AQ153" s="188"/>
      <c r="AR153" s="188"/>
      <c r="AS153" s="188"/>
      <c r="AT153" s="188"/>
      <c r="AU153" s="188"/>
      <c r="AV153" s="188"/>
      <c r="AW153" s="188"/>
      <c r="AX153" s="188"/>
      <c r="AY153" s="188"/>
      <c r="AZ153" s="188"/>
      <c r="BA153" s="188"/>
      <c r="BB153" s="188"/>
      <c r="BC153" s="188"/>
      <c r="BD153" s="188"/>
      <c r="BE153" s="188"/>
      <c r="BF153" s="188"/>
      <c r="BG153" s="188"/>
    </row>
    <row r="154" spans="1:59" s="3" customFormat="1">
      <c r="A154" s="25"/>
      <c r="B154" s="57"/>
      <c r="C154" s="95"/>
      <c r="D154" s="96"/>
      <c r="E154" s="96"/>
      <c r="F154" s="96" t="s">
        <v>222</v>
      </c>
      <c r="G154" s="125"/>
      <c r="H154" s="96"/>
      <c r="I154" s="96"/>
      <c r="J154" s="96"/>
      <c r="K154" s="96"/>
      <c r="L154" s="96"/>
      <c r="M154" s="96"/>
      <c r="N154" s="96"/>
      <c r="O154" s="96"/>
      <c r="P154" s="96"/>
      <c r="Q154" s="96"/>
      <c r="R154" s="96"/>
      <c r="S154" s="96"/>
      <c r="T154" s="96"/>
      <c r="U154" s="96"/>
      <c r="V154" s="96"/>
      <c r="W154" s="125"/>
      <c r="X154" s="96"/>
      <c r="Y154" s="96"/>
      <c r="Z154" s="96"/>
      <c r="AA154" s="96"/>
      <c r="AB154" s="96"/>
      <c r="AC154" s="96"/>
      <c r="AD154" s="96"/>
      <c r="AE154" s="96"/>
      <c r="AF154" s="96"/>
      <c r="AG154" s="96"/>
      <c r="AH154" s="172"/>
      <c r="AI154" s="185"/>
      <c r="AP154" s="188"/>
      <c r="AQ154" s="188"/>
      <c r="AR154" s="188"/>
      <c r="AS154" s="188"/>
      <c r="AT154" s="188"/>
      <c r="AU154" s="188"/>
      <c r="AV154" s="188"/>
      <c r="AW154" s="188"/>
      <c r="AX154" s="188"/>
      <c r="AY154" s="188"/>
      <c r="AZ154" s="188"/>
      <c r="BA154" s="188"/>
      <c r="BB154" s="188"/>
      <c r="BC154" s="188"/>
      <c r="BD154" s="188"/>
      <c r="BE154" s="188"/>
      <c r="BF154" s="188"/>
      <c r="BG154" s="188"/>
    </row>
    <row r="155" spans="1:59" s="3" customFormat="1">
      <c r="A155" s="25"/>
      <c r="B155" s="57"/>
      <c r="C155" s="95"/>
      <c r="D155" s="96"/>
      <c r="E155" s="96"/>
      <c r="F155" s="96" t="s">
        <v>31</v>
      </c>
      <c r="G155" s="125"/>
      <c r="H155" s="96"/>
      <c r="I155" s="96"/>
      <c r="J155" s="96"/>
      <c r="K155" s="96"/>
      <c r="L155" s="96"/>
      <c r="M155" s="96"/>
      <c r="N155" s="96"/>
      <c r="O155" s="96"/>
      <c r="P155" s="96"/>
      <c r="Q155" s="96"/>
      <c r="R155" s="96"/>
      <c r="S155" s="96"/>
      <c r="T155" s="96"/>
      <c r="U155" s="96"/>
      <c r="V155" s="96"/>
      <c r="W155" s="125"/>
      <c r="X155" s="96"/>
      <c r="Y155" s="96"/>
      <c r="Z155" s="96"/>
      <c r="AA155" s="96"/>
      <c r="AB155" s="96"/>
      <c r="AC155" s="96"/>
      <c r="AD155" s="96"/>
      <c r="AE155" s="96"/>
      <c r="AF155" s="96"/>
      <c r="AG155" s="96"/>
      <c r="AH155" s="172"/>
      <c r="AI155" s="185"/>
      <c r="AP155" s="188"/>
      <c r="AQ155" s="188"/>
      <c r="AR155" s="188"/>
      <c r="AS155" s="188"/>
      <c r="AT155" s="188"/>
      <c r="AU155" s="188"/>
      <c r="AV155" s="188"/>
      <c r="AW155" s="188"/>
      <c r="AX155" s="188"/>
      <c r="AY155" s="188"/>
      <c r="AZ155" s="188"/>
      <c r="BA155" s="188"/>
      <c r="BB155" s="188"/>
      <c r="BC155" s="188"/>
      <c r="BD155" s="188"/>
      <c r="BE155" s="188"/>
      <c r="BF155" s="188"/>
      <c r="BG155" s="188"/>
    </row>
    <row r="156" spans="1:59" s="3" customFormat="1">
      <c r="A156" s="25"/>
      <c r="B156" s="57"/>
      <c r="C156" s="95"/>
      <c r="D156" s="96"/>
      <c r="E156" s="96"/>
      <c r="F156" s="96" t="s">
        <v>223</v>
      </c>
      <c r="G156" s="125"/>
      <c r="H156" s="96"/>
      <c r="I156" s="96"/>
      <c r="J156" s="96"/>
      <c r="K156" s="96"/>
      <c r="L156" s="96"/>
      <c r="M156" s="96"/>
      <c r="N156" s="96"/>
      <c r="O156" s="96"/>
      <c r="P156" s="96"/>
      <c r="Q156" s="96"/>
      <c r="R156" s="96"/>
      <c r="S156" s="96"/>
      <c r="T156" s="96"/>
      <c r="U156" s="96"/>
      <c r="V156" s="96"/>
      <c r="W156" s="125"/>
      <c r="X156" s="96"/>
      <c r="Y156" s="96"/>
      <c r="Z156" s="96"/>
      <c r="AA156" s="96"/>
      <c r="AB156" s="96"/>
      <c r="AC156" s="96"/>
      <c r="AD156" s="96"/>
      <c r="AE156" s="96"/>
      <c r="AF156" s="96"/>
      <c r="AG156" s="96"/>
      <c r="AH156" s="172"/>
      <c r="AI156" s="185"/>
      <c r="AP156" s="188"/>
      <c r="AQ156" s="188"/>
      <c r="AR156" s="188"/>
      <c r="AS156" s="188"/>
      <c r="AT156" s="188"/>
      <c r="AU156" s="188"/>
      <c r="AV156" s="188"/>
      <c r="AW156" s="188"/>
      <c r="AX156" s="188"/>
      <c r="AY156" s="188"/>
      <c r="AZ156" s="188"/>
      <c r="BA156" s="188"/>
      <c r="BB156" s="188"/>
      <c r="BC156" s="188"/>
      <c r="BD156" s="188"/>
      <c r="BE156" s="188"/>
      <c r="BF156" s="188"/>
      <c r="BG156" s="188"/>
    </row>
    <row r="157" spans="1:59" s="3" customFormat="1">
      <c r="A157" s="25"/>
      <c r="B157" s="57"/>
      <c r="C157" s="95"/>
      <c r="D157" s="96"/>
      <c r="E157" s="96"/>
      <c r="F157" s="9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79"/>
      <c r="AI157" s="185"/>
      <c r="AP157" s="188"/>
      <c r="AQ157" s="188"/>
      <c r="AR157" s="188"/>
      <c r="AS157" s="188"/>
      <c r="AT157" s="188"/>
      <c r="AU157" s="188"/>
      <c r="AV157" s="188"/>
      <c r="AW157" s="188"/>
      <c r="AX157" s="188"/>
      <c r="AY157" s="188"/>
      <c r="AZ157" s="188"/>
      <c r="BA157" s="188"/>
      <c r="BB157" s="188"/>
      <c r="BC157" s="188"/>
      <c r="BD157" s="188"/>
      <c r="BE157" s="188"/>
      <c r="BF157" s="188"/>
      <c r="BG157" s="188"/>
    </row>
    <row r="158" spans="1:59" s="3" customFormat="1">
      <c r="A158" s="25"/>
      <c r="B158" s="57"/>
      <c r="C158" s="95"/>
      <c r="D158" s="96"/>
      <c r="E158" s="96"/>
      <c r="F158" s="9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79"/>
      <c r="AI158" s="185"/>
      <c r="AP158" s="188"/>
      <c r="AQ158" s="188"/>
      <c r="AR158" s="188"/>
      <c r="AS158" s="188"/>
      <c r="AT158" s="188"/>
      <c r="AU158" s="188"/>
      <c r="AV158" s="188"/>
      <c r="AW158" s="188"/>
      <c r="AX158" s="188"/>
      <c r="AY158" s="188"/>
      <c r="AZ158" s="188"/>
      <c r="BA158" s="188"/>
      <c r="BB158" s="188"/>
      <c r="BC158" s="188"/>
      <c r="BD158" s="188"/>
      <c r="BE158" s="188"/>
      <c r="BF158" s="188"/>
      <c r="BG158" s="188"/>
    </row>
    <row r="159" spans="1:59" s="3" customFormat="1">
      <c r="A159" s="25"/>
      <c r="B159" s="57"/>
      <c r="C159" s="95"/>
      <c r="D159" s="96"/>
      <c r="E159" s="96" t="s">
        <v>235</v>
      </c>
      <c r="F159" s="96"/>
      <c r="G159" s="125"/>
      <c r="H159" s="96"/>
      <c r="I159" s="96"/>
      <c r="J159" s="96"/>
      <c r="K159" s="96"/>
      <c r="L159" s="96"/>
      <c r="M159" s="96"/>
      <c r="N159" s="96"/>
      <c r="O159" s="96"/>
      <c r="P159" s="96"/>
      <c r="Q159" s="96"/>
      <c r="R159" s="96"/>
      <c r="S159" s="96"/>
      <c r="T159" s="96"/>
      <c r="U159" s="96"/>
      <c r="V159" s="96"/>
      <c r="W159" s="125"/>
      <c r="X159" s="96"/>
      <c r="Y159" s="96"/>
      <c r="Z159" s="96"/>
      <c r="AA159" s="96"/>
      <c r="AB159" s="96"/>
      <c r="AC159" s="96"/>
      <c r="AD159" s="96"/>
      <c r="AE159" s="96"/>
      <c r="AF159" s="96"/>
      <c r="AG159" s="96"/>
      <c r="AH159" s="172"/>
      <c r="AI159" s="185"/>
      <c r="AP159" s="188"/>
      <c r="AQ159" s="188"/>
      <c r="AR159" s="188"/>
      <c r="AS159" s="188"/>
      <c r="AT159" s="188"/>
      <c r="AU159" s="188"/>
      <c r="AV159" s="188"/>
      <c r="AW159" s="188"/>
      <c r="AX159" s="188"/>
      <c r="AY159" s="188"/>
      <c r="AZ159" s="188"/>
      <c r="BA159" s="188"/>
      <c r="BB159" s="188"/>
      <c r="BC159" s="188"/>
      <c r="BD159" s="188"/>
      <c r="BE159" s="188"/>
      <c r="BF159" s="188"/>
      <c r="BG159" s="188"/>
    </row>
    <row r="160" spans="1:59" s="3" customFormat="1">
      <c r="A160" s="25"/>
      <c r="B160" s="57"/>
      <c r="C160" s="95"/>
      <c r="D160" s="96"/>
      <c r="E160" s="96"/>
      <c r="F160" s="96" t="s">
        <v>205</v>
      </c>
      <c r="G160" s="125"/>
      <c r="H160" s="96"/>
      <c r="I160" s="96"/>
      <c r="J160" s="96"/>
      <c r="K160" s="96"/>
      <c r="L160" s="96"/>
      <c r="M160" s="96"/>
      <c r="N160" s="96"/>
      <c r="O160" s="96"/>
      <c r="P160" s="96"/>
      <c r="Q160" s="96"/>
      <c r="R160" s="96"/>
      <c r="S160" s="96"/>
      <c r="T160" s="96"/>
      <c r="U160" s="96"/>
      <c r="V160" s="96"/>
      <c r="W160" s="125"/>
      <c r="X160" s="96"/>
      <c r="Y160" s="96"/>
      <c r="Z160" s="96"/>
      <c r="AA160" s="96"/>
      <c r="AB160" s="96"/>
      <c r="AC160" s="96"/>
      <c r="AD160" s="96"/>
      <c r="AE160" s="96"/>
      <c r="AF160" s="96"/>
      <c r="AG160" s="96"/>
      <c r="AH160" s="172"/>
      <c r="AI160" s="185"/>
      <c r="AP160" s="188"/>
      <c r="AQ160" s="188"/>
      <c r="AR160" s="188"/>
      <c r="AS160" s="188"/>
      <c r="AT160" s="188"/>
      <c r="AU160" s="188"/>
      <c r="AV160" s="188"/>
      <c r="AW160" s="188"/>
      <c r="AX160" s="188"/>
      <c r="AY160" s="188"/>
      <c r="AZ160" s="188"/>
      <c r="BA160" s="188"/>
      <c r="BB160" s="188"/>
      <c r="BC160" s="188"/>
      <c r="BD160" s="188"/>
      <c r="BE160" s="188"/>
      <c r="BF160" s="188"/>
      <c r="BG160" s="188"/>
    </row>
    <row r="161" spans="1:59" s="3" customFormat="1">
      <c r="A161" s="25"/>
      <c r="B161" s="57"/>
      <c r="C161" s="95"/>
      <c r="D161" s="96"/>
      <c r="E161" s="96"/>
      <c r="F161" s="96" t="s">
        <v>224</v>
      </c>
      <c r="G161" s="125"/>
      <c r="H161" s="96"/>
      <c r="I161" s="96"/>
      <c r="J161" s="96"/>
      <c r="K161" s="96"/>
      <c r="L161" s="96"/>
      <c r="M161" s="96"/>
      <c r="N161" s="96"/>
      <c r="O161" s="96"/>
      <c r="P161" s="96"/>
      <c r="Q161" s="96"/>
      <c r="R161" s="96"/>
      <c r="S161" s="96"/>
      <c r="T161" s="96"/>
      <c r="U161" s="96"/>
      <c r="V161" s="96"/>
      <c r="W161" s="125"/>
      <c r="X161" s="96"/>
      <c r="Y161" s="96"/>
      <c r="Z161" s="96"/>
      <c r="AA161" s="96"/>
      <c r="AB161" s="96"/>
      <c r="AC161" s="96"/>
      <c r="AD161" s="96"/>
      <c r="AE161" s="96"/>
      <c r="AF161" s="96"/>
      <c r="AG161" s="96"/>
      <c r="AH161" s="172"/>
      <c r="AI161" s="185"/>
      <c r="AP161" s="188"/>
      <c r="AQ161" s="188"/>
      <c r="AR161" s="188"/>
      <c r="AS161" s="188"/>
      <c r="AT161" s="188"/>
      <c r="AU161" s="188"/>
      <c r="AV161" s="188"/>
      <c r="AW161" s="188"/>
      <c r="AX161" s="188"/>
      <c r="AY161" s="188"/>
      <c r="AZ161" s="188"/>
      <c r="BA161" s="188"/>
      <c r="BB161" s="188"/>
      <c r="BC161" s="188"/>
      <c r="BD161" s="188"/>
      <c r="BE161" s="188"/>
      <c r="BF161" s="188"/>
      <c r="BG161" s="188"/>
    </row>
    <row r="162" spans="1:59" s="3" customFormat="1">
      <c r="A162" s="25"/>
      <c r="B162" s="57"/>
      <c r="C162" s="95"/>
      <c r="D162" s="96"/>
      <c r="E162" s="96"/>
      <c r="F162" s="96" t="s">
        <v>209</v>
      </c>
      <c r="G162" s="125"/>
      <c r="H162" s="96"/>
      <c r="I162" s="96"/>
      <c r="J162" s="96"/>
      <c r="K162" s="96"/>
      <c r="L162" s="96"/>
      <c r="M162" s="96"/>
      <c r="N162" s="96"/>
      <c r="O162" s="96"/>
      <c r="P162" s="96"/>
      <c r="Q162" s="96"/>
      <c r="R162" s="96"/>
      <c r="S162" s="96"/>
      <c r="T162" s="96"/>
      <c r="U162" s="96"/>
      <c r="V162" s="96"/>
      <c r="W162" s="125"/>
      <c r="X162" s="96"/>
      <c r="Y162" s="96"/>
      <c r="Z162" s="96"/>
      <c r="AA162" s="96"/>
      <c r="AB162" s="96"/>
      <c r="AC162" s="96"/>
      <c r="AD162" s="96"/>
      <c r="AE162" s="96"/>
      <c r="AF162" s="96"/>
      <c r="AG162" s="96"/>
      <c r="AH162" s="172"/>
      <c r="AI162" s="185"/>
      <c r="AP162" s="188"/>
      <c r="AQ162" s="188"/>
      <c r="AR162" s="188"/>
      <c r="AS162" s="188"/>
      <c r="AT162" s="188"/>
      <c r="AU162" s="188"/>
      <c r="AV162" s="188"/>
      <c r="AW162" s="188"/>
      <c r="AX162" s="188"/>
      <c r="AY162" s="188"/>
      <c r="AZ162" s="188"/>
      <c r="BA162" s="188"/>
      <c r="BB162" s="188"/>
      <c r="BC162" s="188"/>
      <c r="BD162" s="188"/>
      <c r="BE162" s="188"/>
      <c r="BF162" s="188"/>
      <c r="BG162" s="188"/>
    </row>
    <row r="163" spans="1:59" s="3" customFormat="1">
      <c r="A163" s="25"/>
      <c r="B163" s="57"/>
      <c r="C163" s="95"/>
      <c r="D163" s="96"/>
      <c r="E163" s="96"/>
      <c r="F163" s="96" t="s">
        <v>223</v>
      </c>
      <c r="G163" s="125"/>
      <c r="H163" s="96"/>
      <c r="I163" s="96"/>
      <c r="J163" s="96"/>
      <c r="K163" s="96"/>
      <c r="L163" s="96"/>
      <c r="M163" s="96"/>
      <c r="N163" s="96"/>
      <c r="O163" s="96"/>
      <c r="P163" s="96"/>
      <c r="Q163" s="96"/>
      <c r="R163" s="96"/>
      <c r="S163" s="96"/>
      <c r="T163" s="96"/>
      <c r="U163" s="96"/>
      <c r="V163" s="96"/>
      <c r="W163" s="125"/>
      <c r="X163" s="96"/>
      <c r="Y163" s="96"/>
      <c r="Z163" s="96"/>
      <c r="AA163" s="96"/>
      <c r="AB163" s="96"/>
      <c r="AC163" s="96"/>
      <c r="AD163" s="96"/>
      <c r="AE163" s="96"/>
      <c r="AF163" s="96"/>
      <c r="AG163" s="96"/>
      <c r="AH163" s="172"/>
      <c r="AI163" s="185"/>
      <c r="AP163" s="188"/>
      <c r="AQ163" s="188"/>
      <c r="AR163" s="188"/>
      <c r="AS163" s="188"/>
      <c r="AT163" s="188"/>
      <c r="AU163" s="188"/>
      <c r="AV163" s="188"/>
      <c r="AW163" s="188"/>
      <c r="AX163" s="188"/>
      <c r="AY163" s="188"/>
      <c r="AZ163" s="188"/>
      <c r="BA163" s="188"/>
      <c r="BB163" s="188"/>
      <c r="BC163" s="188"/>
      <c r="BD163" s="188"/>
      <c r="BE163" s="188"/>
      <c r="BF163" s="188"/>
      <c r="BG163" s="188"/>
    </row>
    <row r="164" spans="1:59" s="3" customFormat="1">
      <c r="A164" s="25"/>
      <c r="B164" s="57"/>
      <c r="C164" s="95"/>
      <c r="D164" s="96"/>
      <c r="E164" s="96"/>
      <c r="F164" s="9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79"/>
      <c r="AI164" s="185"/>
      <c r="AP164" s="188"/>
      <c r="AQ164" s="188"/>
      <c r="AR164" s="188"/>
      <c r="AS164" s="188"/>
      <c r="AT164" s="188"/>
      <c r="AU164" s="188"/>
      <c r="AV164" s="188"/>
      <c r="AW164" s="188"/>
      <c r="AX164" s="188"/>
      <c r="AY164" s="188"/>
      <c r="AZ164" s="188"/>
      <c r="BA164" s="188"/>
      <c r="BB164" s="188"/>
      <c r="BC164" s="188"/>
      <c r="BD164" s="188"/>
      <c r="BE164" s="188"/>
      <c r="BF164" s="188"/>
      <c r="BG164" s="188"/>
    </row>
    <row r="165" spans="1:59" s="3" customFormat="1">
      <c r="A165" s="25"/>
      <c r="B165" s="57"/>
      <c r="C165" s="95"/>
      <c r="D165" s="96"/>
      <c r="E165" s="96"/>
      <c r="F165" s="9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79"/>
      <c r="AI165" s="185"/>
      <c r="AP165" s="188"/>
      <c r="AQ165" s="188"/>
      <c r="AR165" s="188"/>
      <c r="AS165" s="188"/>
      <c r="AT165" s="188"/>
      <c r="AU165" s="188"/>
      <c r="AV165" s="188"/>
      <c r="AW165" s="188"/>
      <c r="AX165" s="188"/>
      <c r="AY165" s="188"/>
      <c r="AZ165" s="188"/>
      <c r="BA165" s="188"/>
      <c r="BB165" s="188"/>
      <c r="BC165" s="188"/>
      <c r="BD165" s="188"/>
      <c r="BE165" s="188"/>
      <c r="BF165" s="188"/>
      <c r="BG165" s="188"/>
    </row>
    <row r="166" spans="1:59" s="3" customFormat="1">
      <c r="A166" s="31"/>
      <c r="B166" s="62"/>
      <c r="C166" s="84"/>
      <c r="D166" s="107"/>
      <c r="E166" s="107"/>
      <c r="F166" s="10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80"/>
      <c r="AI166" s="184"/>
      <c r="AP166" s="188"/>
      <c r="AQ166" s="188"/>
      <c r="AR166" s="188"/>
      <c r="AS166" s="188"/>
      <c r="AT166" s="188"/>
      <c r="AU166" s="188"/>
      <c r="AV166" s="188"/>
      <c r="AW166" s="188"/>
      <c r="AX166" s="188"/>
      <c r="AY166" s="188"/>
      <c r="AZ166" s="188"/>
      <c r="BA166" s="188"/>
      <c r="BB166" s="188"/>
      <c r="BC166" s="188"/>
      <c r="BD166" s="188"/>
      <c r="BE166" s="188"/>
      <c r="BF166" s="188"/>
      <c r="BG166" s="188"/>
    </row>
    <row r="167" spans="1:59" s="3" customFormat="1">
      <c r="A167" s="29" t="s">
        <v>226</v>
      </c>
      <c r="B167" s="34"/>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41"/>
      <c r="AI167" s="183"/>
      <c r="AP167" s="188"/>
      <c r="AQ167" s="188"/>
      <c r="AR167" s="188"/>
      <c r="AS167" s="188"/>
      <c r="AT167" s="188"/>
      <c r="AU167" s="188"/>
      <c r="AV167" s="188"/>
      <c r="AW167" s="188"/>
      <c r="AX167" s="188"/>
      <c r="AY167" s="188"/>
      <c r="AZ167" s="188"/>
      <c r="BA167" s="188"/>
      <c r="BB167" s="188"/>
      <c r="BC167" s="188"/>
      <c r="BD167" s="188"/>
      <c r="BE167" s="188"/>
      <c r="BF167" s="188"/>
      <c r="BG167" s="188"/>
    </row>
    <row r="168" spans="1:59" s="3" customFormat="1">
      <c r="A168" s="32" t="s">
        <v>231</v>
      </c>
      <c r="B168" s="63"/>
      <c r="C168" s="83"/>
      <c r="D168" s="97" t="s">
        <v>94</v>
      </c>
      <c r="E168" s="97"/>
      <c r="F168" s="97"/>
      <c r="G168" s="123"/>
      <c r="H168" s="97"/>
      <c r="I168" s="97"/>
      <c r="J168" s="97"/>
      <c r="K168" s="97"/>
      <c r="L168" s="97"/>
      <c r="M168" s="97"/>
      <c r="N168" s="97"/>
      <c r="O168" s="97"/>
      <c r="P168" s="97"/>
      <c r="Q168" s="97"/>
      <c r="R168" s="97"/>
      <c r="S168" s="97"/>
      <c r="T168" s="97"/>
      <c r="U168" s="97"/>
      <c r="V168" s="97" t="s">
        <v>161</v>
      </c>
      <c r="W168" s="97"/>
      <c r="X168" s="97"/>
      <c r="Y168" s="97"/>
      <c r="Z168" s="129"/>
      <c r="AA168" s="97"/>
      <c r="AB168" s="97"/>
      <c r="AC168" s="97"/>
      <c r="AD168" s="97"/>
      <c r="AE168" s="97"/>
      <c r="AF168" s="97"/>
      <c r="AG168" s="97"/>
      <c r="AH168" s="176"/>
      <c r="AI168" s="185"/>
      <c r="AP168" s="188"/>
      <c r="AQ168" s="188"/>
      <c r="AR168" s="188"/>
      <c r="AS168" s="188"/>
      <c r="AT168" s="188"/>
      <c r="AU168" s="188"/>
      <c r="AV168" s="188"/>
      <c r="AW168" s="188"/>
      <c r="AX168" s="188"/>
      <c r="AY168" s="188"/>
      <c r="AZ168" s="188"/>
      <c r="BA168" s="188"/>
      <c r="BB168" s="188"/>
      <c r="BC168" s="188"/>
      <c r="BD168" s="188"/>
      <c r="BE168" s="188"/>
      <c r="BF168" s="188"/>
      <c r="BG168" s="188"/>
    </row>
    <row r="169" spans="1:59" s="3" customFormat="1">
      <c r="A169" s="23"/>
      <c r="B169" s="55"/>
      <c r="C169" s="95"/>
      <c r="D169" s="96"/>
      <c r="E169" s="96" t="s">
        <v>83</v>
      </c>
      <c r="F169" s="96"/>
      <c r="G169" s="125"/>
      <c r="H169" s="96"/>
      <c r="I169" s="96"/>
      <c r="J169" s="96"/>
      <c r="K169" s="96"/>
      <c r="L169" s="96"/>
      <c r="M169" s="96"/>
      <c r="N169" s="96"/>
      <c r="O169" s="96"/>
      <c r="P169" s="96"/>
      <c r="Q169" s="96"/>
      <c r="R169" s="96"/>
      <c r="S169" s="96"/>
      <c r="T169" s="96"/>
      <c r="U169" s="96"/>
      <c r="V169" s="96"/>
      <c r="W169" s="125"/>
      <c r="X169" s="96"/>
      <c r="Y169" s="96"/>
      <c r="Z169" s="96"/>
      <c r="AA169" s="96"/>
      <c r="AB169" s="96"/>
      <c r="AC169" s="96"/>
      <c r="AD169" s="96"/>
      <c r="AE169" s="96"/>
      <c r="AF169" s="96"/>
      <c r="AG169" s="96"/>
      <c r="AH169" s="172"/>
      <c r="AI169" s="185"/>
      <c r="AP169" s="188"/>
      <c r="AQ169" s="188"/>
      <c r="AR169" s="188"/>
      <c r="AS169" s="188"/>
      <c r="AT169" s="188"/>
      <c r="AU169" s="188"/>
      <c r="AV169" s="188"/>
      <c r="AW169" s="188"/>
      <c r="AX169" s="188"/>
      <c r="AY169" s="188"/>
      <c r="AZ169" s="188"/>
      <c r="BA169" s="188"/>
      <c r="BB169" s="188"/>
      <c r="BC169" s="188"/>
      <c r="BD169" s="188"/>
      <c r="BE169" s="188"/>
      <c r="BF169" s="188"/>
      <c r="BG169" s="188"/>
    </row>
    <row r="170" spans="1:59" s="3" customFormat="1">
      <c r="A170" s="20"/>
      <c r="B170" s="52"/>
      <c r="C170" s="95"/>
      <c r="D170" s="96"/>
      <c r="F170" s="96" t="s">
        <v>30</v>
      </c>
      <c r="G170" s="96"/>
      <c r="H170" s="125"/>
      <c r="I170" s="135"/>
      <c r="J170" s="135"/>
      <c r="K170" s="135"/>
      <c r="L170" s="96" t="s">
        <v>32</v>
      </c>
      <c r="M170" s="96"/>
      <c r="N170" s="96" t="s">
        <v>228</v>
      </c>
      <c r="O170" s="96"/>
      <c r="P170" s="96"/>
      <c r="Q170" s="96"/>
      <c r="R170" s="96"/>
      <c r="S170" s="96"/>
      <c r="T170" s="96"/>
      <c r="U170" s="145"/>
      <c r="V170" s="145"/>
      <c r="W170" s="145"/>
      <c r="X170" s="96" t="s">
        <v>32</v>
      </c>
      <c r="Y170" s="96"/>
      <c r="Z170" s="96"/>
      <c r="AA170" s="96"/>
      <c r="AB170" s="137" t="str">
        <f>IF(I170*0.05&lt;=U170,"満たしている","満たしていない")</f>
        <v>満たしている</v>
      </c>
      <c r="AC170" s="137"/>
      <c r="AD170" s="137"/>
      <c r="AE170" s="137"/>
      <c r="AF170" s="96"/>
      <c r="AG170" s="96"/>
      <c r="AH170" s="172"/>
      <c r="AI170" s="185"/>
      <c r="AP170" s="188"/>
      <c r="AQ170" s="188"/>
      <c r="AR170" s="188"/>
      <c r="AS170" s="188"/>
      <c r="AT170" s="188"/>
      <c r="AU170" s="188"/>
      <c r="AV170" s="188"/>
      <c r="AW170" s="188"/>
      <c r="AX170" s="188"/>
      <c r="AY170" s="188"/>
      <c r="AZ170" s="188"/>
      <c r="BA170" s="188"/>
      <c r="BB170" s="188"/>
      <c r="BC170" s="188"/>
      <c r="BD170" s="188"/>
      <c r="BE170" s="188"/>
      <c r="BF170" s="188"/>
      <c r="BG170" s="188"/>
    </row>
    <row r="171" spans="1:59" s="3" customFormat="1">
      <c r="A171" s="20"/>
      <c r="B171" s="52"/>
      <c r="C171" s="95"/>
      <c r="D171" s="96"/>
      <c r="E171" s="96" t="s">
        <v>227</v>
      </c>
      <c r="F171" s="96"/>
      <c r="G171" s="125"/>
      <c r="H171" s="96"/>
      <c r="I171" s="96"/>
      <c r="J171" s="96"/>
      <c r="K171" s="96"/>
      <c r="L171" s="96"/>
      <c r="M171" s="96"/>
      <c r="N171" s="96"/>
      <c r="O171" s="96"/>
      <c r="P171" s="96"/>
      <c r="Q171" s="96"/>
      <c r="R171" s="96"/>
      <c r="S171" s="96"/>
      <c r="T171" s="96"/>
      <c r="U171" s="96"/>
      <c r="V171" s="96"/>
      <c r="W171" s="125"/>
      <c r="X171" s="96"/>
      <c r="Y171" s="96"/>
      <c r="Z171" s="96"/>
      <c r="AA171" s="96"/>
      <c r="AB171" s="96"/>
      <c r="AC171" s="96"/>
      <c r="AD171" s="96"/>
      <c r="AE171" s="96"/>
      <c r="AF171" s="96"/>
      <c r="AG171" s="96"/>
      <c r="AH171" s="172"/>
      <c r="AI171" s="185"/>
      <c r="AP171" s="188"/>
      <c r="AQ171" s="188"/>
      <c r="AR171" s="188"/>
      <c r="AS171" s="188"/>
      <c r="AT171" s="188"/>
      <c r="AU171" s="188"/>
      <c r="AV171" s="188"/>
      <c r="AW171" s="188"/>
      <c r="AX171" s="188"/>
      <c r="AY171" s="188"/>
      <c r="AZ171" s="188"/>
      <c r="BA171" s="188"/>
      <c r="BB171" s="188"/>
      <c r="BC171" s="188"/>
      <c r="BD171" s="188"/>
      <c r="BE171" s="188"/>
      <c r="BF171" s="188"/>
      <c r="BG171" s="188"/>
    </row>
    <row r="172" spans="1:59" s="3" customFormat="1">
      <c r="A172" s="33"/>
      <c r="B172" s="64"/>
      <c r="C172" s="84"/>
      <c r="D172" s="107"/>
      <c r="E172" s="107"/>
      <c r="F172" s="107"/>
      <c r="G172" s="122"/>
      <c r="H172" s="107"/>
      <c r="I172" s="107"/>
      <c r="J172" s="107"/>
      <c r="K172" s="107"/>
      <c r="L172" s="107"/>
      <c r="M172" s="107"/>
      <c r="N172" s="107"/>
      <c r="O172" s="107"/>
      <c r="P172" s="107"/>
      <c r="Q172" s="107"/>
      <c r="R172" s="107"/>
      <c r="S172" s="107"/>
      <c r="T172" s="107"/>
      <c r="U172" s="107"/>
      <c r="V172" s="107"/>
      <c r="W172" s="122"/>
      <c r="X172" s="107"/>
      <c r="Y172" s="107"/>
      <c r="Z172" s="107"/>
      <c r="AA172" s="107"/>
      <c r="AB172" s="107"/>
      <c r="AC172" s="107"/>
      <c r="AD172" s="107"/>
      <c r="AE172" s="107"/>
      <c r="AF172" s="107"/>
      <c r="AG172" s="107"/>
      <c r="AH172" s="178"/>
      <c r="AI172" s="184"/>
      <c r="AP172" s="188"/>
      <c r="AQ172" s="188"/>
      <c r="AR172" s="188"/>
      <c r="AS172" s="188"/>
      <c r="AT172" s="188"/>
      <c r="AU172" s="188"/>
      <c r="AV172" s="188"/>
      <c r="AW172" s="188"/>
      <c r="AX172" s="188"/>
      <c r="AY172" s="188"/>
      <c r="AZ172" s="188"/>
      <c r="BA172" s="188"/>
      <c r="BB172" s="188"/>
      <c r="BC172" s="188"/>
      <c r="BD172" s="188"/>
      <c r="BE172" s="188"/>
      <c r="BF172" s="188"/>
      <c r="BG172" s="188"/>
    </row>
    <row r="173" spans="1:59" s="3" customFormat="1">
      <c r="A173" s="29" t="s">
        <v>232</v>
      </c>
      <c r="B173" s="34"/>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41"/>
      <c r="AI173" s="182"/>
      <c r="AP173" s="188"/>
      <c r="AQ173" s="188"/>
      <c r="AR173" s="188"/>
      <c r="AS173" s="188"/>
      <c r="AT173" s="188"/>
      <c r="AU173" s="188"/>
      <c r="AV173" s="188"/>
      <c r="AW173" s="188"/>
      <c r="AX173" s="188"/>
      <c r="AY173" s="188"/>
      <c r="AZ173" s="188"/>
      <c r="BA173" s="188"/>
      <c r="BB173" s="188"/>
      <c r="BC173" s="188"/>
      <c r="BD173" s="188"/>
      <c r="BE173" s="188"/>
      <c r="BF173" s="188"/>
      <c r="BG173" s="188"/>
    </row>
    <row r="174" spans="1:59" s="3" customFormat="1">
      <c r="A174" s="30" t="s">
        <v>287</v>
      </c>
      <c r="B174" s="61"/>
      <c r="C174" s="29" t="s">
        <v>99</v>
      </c>
      <c r="D174" s="34"/>
      <c r="E174" s="34"/>
      <c r="F174" s="34"/>
      <c r="G174" s="34"/>
      <c r="H174" s="34"/>
      <c r="I174" s="34"/>
      <c r="J174" s="34"/>
      <c r="K174" s="34"/>
      <c r="L174" s="34"/>
      <c r="M174" s="34"/>
      <c r="N174" s="34"/>
      <c r="O174" s="141" t="s">
        <v>79</v>
      </c>
      <c r="P174" s="141"/>
      <c r="Q174" s="141"/>
      <c r="R174" s="141"/>
      <c r="S174" s="141"/>
      <c r="T174" s="141"/>
      <c r="U174" s="141"/>
      <c r="V174" s="146" t="e">
        <f>HLOOKUP($C$93,このシートは削除しない!A1:R3,2,FALSE)</f>
        <v>#N/A</v>
      </c>
      <c r="W174" s="146"/>
      <c r="X174" s="34" t="s">
        <v>187</v>
      </c>
      <c r="Y174" s="34"/>
      <c r="Z174" s="141" t="s">
        <v>229</v>
      </c>
      <c r="AA174" s="141"/>
      <c r="AB174" s="141"/>
      <c r="AC174" s="141"/>
      <c r="AD174" s="146" t="e">
        <f>HLOOKUP($C$93,このシートは削除しない!A1:R3,3,FALSE)</f>
        <v>#N/A</v>
      </c>
      <c r="AE174" s="146"/>
      <c r="AF174" s="34" t="s">
        <v>187</v>
      </c>
      <c r="AG174" s="34"/>
      <c r="AH174" s="34"/>
      <c r="AI174" s="183"/>
      <c r="AP174" s="188"/>
      <c r="AQ174" s="188"/>
      <c r="AR174" s="188"/>
      <c r="AS174" s="188"/>
      <c r="AT174" s="188"/>
      <c r="AU174" s="188"/>
      <c r="AV174" s="188"/>
      <c r="AW174" s="188"/>
      <c r="AX174" s="188"/>
      <c r="AY174" s="188"/>
      <c r="AZ174" s="188"/>
      <c r="BA174" s="188"/>
      <c r="BB174" s="188"/>
      <c r="BC174" s="188"/>
      <c r="BD174" s="188"/>
      <c r="BE174" s="188"/>
      <c r="BF174" s="188"/>
      <c r="BG174" s="188"/>
    </row>
    <row r="175" spans="1:59" s="3" customFormat="1">
      <c r="A175" s="22"/>
      <c r="B175" s="54"/>
      <c r="C175" s="95"/>
      <c r="D175" s="96" t="s">
        <v>234</v>
      </c>
      <c r="E175" s="96"/>
      <c r="F175" s="96"/>
      <c r="G175" s="125"/>
      <c r="H175" s="96"/>
      <c r="I175" s="96"/>
      <c r="J175" s="96"/>
      <c r="K175" s="96"/>
      <c r="L175" s="96"/>
      <c r="M175" s="96"/>
      <c r="N175" s="96"/>
      <c r="O175" s="96"/>
      <c r="P175" s="96"/>
      <c r="Q175" s="96"/>
      <c r="R175" s="96"/>
      <c r="S175" s="96"/>
      <c r="T175" s="96"/>
      <c r="U175" s="96"/>
      <c r="V175" s="96" t="s">
        <v>161</v>
      </c>
      <c r="W175" s="96"/>
      <c r="X175" s="96"/>
      <c r="Y175" s="96"/>
      <c r="Z175" s="128"/>
      <c r="AA175" s="96"/>
      <c r="AB175" s="96"/>
      <c r="AC175" s="96"/>
      <c r="AD175" s="96"/>
      <c r="AE175" s="96"/>
      <c r="AF175" s="96"/>
      <c r="AG175" s="96"/>
      <c r="AH175" s="96"/>
      <c r="AI175" s="185"/>
      <c r="AP175" s="188"/>
      <c r="AQ175" s="188"/>
      <c r="AR175" s="188"/>
      <c r="AS175" s="188"/>
      <c r="AT175" s="188"/>
      <c r="AU175" s="188"/>
      <c r="AV175" s="188"/>
      <c r="AW175" s="188"/>
      <c r="AX175" s="188"/>
      <c r="AY175" s="188"/>
      <c r="AZ175" s="188"/>
      <c r="BA175" s="188"/>
      <c r="BB175" s="188"/>
      <c r="BC175" s="188"/>
      <c r="BD175" s="188"/>
      <c r="BE175" s="188"/>
      <c r="BF175" s="188"/>
      <c r="BG175" s="188"/>
    </row>
    <row r="176" spans="1:59" s="3" customFormat="1">
      <c r="A176" s="25"/>
      <c r="B176" s="57"/>
      <c r="C176" s="95"/>
      <c r="D176" s="96" t="s">
        <v>14</v>
      </c>
      <c r="E176" s="96"/>
      <c r="F176" s="96"/>
      <c r="G176" s="125"/>
      <c r="H176" s="96"/>
      <c r="I176" s="96"/>
      <c r="J176" s="96"/>
      <c r="K176" s="96"/>
      <c r="L176" s="96"/>
      <c r="M176" s="96"/>
      <c r="N176" s="96"/>
      <c r="O176" s="96"/>
      <c r="P176" s="96"/>
      <c r="Q176" s="96"/>
      <c r="R176" s="96"/>
      <c r="S176" s="96"/>
      <c r="T176" s="96"/>
      <c r="U176" s="96"/>
      <c r="V176" s="96"/>
      <c r="W176" s="125"/>
      <c r="X176" s="96"/>
      <c r="Y176" s="96"/>
      <c r="Z176" s="96"/>
      <c r="AA176" s="96"/>
      <c r="AB176" s="96"/>
      <c r="AC176" s="96"/>
      <c r="AD176" s="96"/>
      <c r="AE176" s="96"/>
      <c r="AF176" s="96"/>
      <c r="AG176" s="96"/>
      <c r="AH176" s="96"/>
      <c r="AI176" s="185"/>
      <c r="AP176" s="188"/>
      <c r="AQ176" s="188"/>
      <c r="AR176" s="188"/>
      <c r="AS176" s="188"/>
      <c r="AT176" s="188"/>
      <c r="AU176" s="188"/>
      <c r="AV176" s="188"/>
      <c r="AW176" s="188"/>
      <c r="AX176" s="188"/>
      <c r="AY176" s="188"/>
      <c r="AZ176" s="188"/>
      <c r="BA176" s="188"/>
      <c r="BB176" s="188"/>
      <c r="BC176" s="188"/>
      <c r="BD176" s="188"/>
      <c r="BE176" s="188"/>
      <c r="BF176" s="188"/>
      <c r="BG176" s="188"/>
    </row>
    <row r="177" spans="1:59" s="3" customFormat="1">
      <c r="A177" s="25"/>
      <c r="B177" s="57"/>
      <c r="C177" s="95"/>
      <c r="D177" s="113" t="s">
        <v>286</v>
      </c>
      <c r="E177" s="113"/>
      <c r="F177" s="113"/>
      <c r="G177" s="113"/>
      <c r="H177" s="113"/>
      <c r="I177" s="113"/>
      <c r="J177" s="113"/>
      <c r="K177" s="113"/>
      <c r="L177" s="113"/>
      <c r="M177" s="113"/>
      <c r="N177" s="113"/>
      <c r="O177" s="113"/>
      <c r="P177" s="113"/>
      <c r="Q177" s="113"/>
      <c r="R177" s="113"/>
      <c r="S177" s="113"/>
      <c r="T177" s="113"/>
      <c r="U177" s="113"/>
      <c r="V177" s="113"/>
      <c r="W177" s="113"/>
      <c r="X177" s="113"/>
      <c r="Y177" s="113"/>
      <c r="Z177" s="113"/>
      <c r="AA177" s="113"/>
      <c r="AB177" s="113"/>
      <c r="AC177" s="113"/>
      <c r="AD177" s="113"/>
      <c r="AE177" s="113"/>
      <c r="AF177" s="113"/>
      <c r="AG177" s="113"/>
      <c r="AH177" s="170"/>
      <c r="AI177" s="185"/>
      <c r="AP177" s="188"/>
      <c r="AQ177" s="188"/>
      <c r="AR177" s="188"/>
      <c r="AS177" s="188"/>
      <c r="AT177" s="188"/>
      <c r="AU177" s="188"/>
      <c r="AV177" s="188"/>
      <c r="AW177" s="188"/>
      <c r="AX177" s="188"/>
      <c r="AY177" s="188"/>
      <c r="AZ177" s="188"/>
      <c r="BA177" s="188"/>
      <c r="BB177" s="188"/>
      <c r="BC177" s="188"/>
      <c r="BD177" s="188"/>
      <c r="BE177" s="188"/>
      <c r="BF177" s="188"/>
      <c r="BG177" s="188"/>
    </row>
    <row r="178" spans="1:59" s="3" customFormat="1">
      <c r="A178" s="25"/>
      <c r="B178" s="57"/>
      <c r="C178" s="95"/>
      <c r="D178" s="96"/>
      <c r="E178" s="96" t="s">
        <v>285</v>
      </c>
      <c r="F178" s="96"/>
      <c r="G178" s="96"/>
      <c r="H178" s="96"/>
      <c r="I178" s="96"/>
      <c r="J178" s="96"/>
      <c r="K178" s="96"/>
      <c r="L178" s="96"/>
      <c r="M178" s="137" t="e">
        <f>HLOOKUP($C$93,このシートは削除しない!A1:R3,2,FALSE)</f>
        <v>#N/A</v>
      </c>
      <c r="N178" s="137"/>
      <c r="O178" s="96" t="s">
        <v>288</v>
      </c>
      <c r="T178" s="96"/>
      <c r="U178" s="96"/>
      <c r="V178" s="96"/>
      <c r="W178" s="96"/>
      <c r="X178" s="96" t="s">
        <v>7</v>
      </c>
      <c r="Y178" s="150"/>
      <c r="Z178" s="151"/>
      <c r="AA178" s="151"/>
      <c r="AB178" s="96" t="s">
        <v>289</v>
      </c>
      <c r="AC178" s="96"/>
      <c r="AD178" s="153" t="e">
        <f>IF(M178&lt;=Z178,"樹林地率","緑化率")</f>
        <v>#N/A</v>
      </c>
      <c r="AE178" s="153"/>
      <c r="AF178" s="153"/>
      <c r="AG178" s="96"/>
      <c r="AH178" s="96"/>
      <c r="AI178" s="185"/>
      <c r="AL178" s="3" t="s">
        <v>238</v>
      </c>
      <c r="AP178" s="188"/>
      <c r="AQ178" s="188"/>
      <c r="AR178" s="188"/>
      <c r="AS178" s="188"/>
      <c r="AT178" s="188"/>
      <c r="AU178" s="188"/>
      <c r="AV178" s="188"/>
      <c r="AW178" s="188"/>
      <c r="AX178" s="188"/>
      <c r="AY178" s="188"/>
      <c r="AZ178" s="188"/>
      <c r="BA178" s="188"/>
      <c r="BB178" s="188"/>
      <c r="BC178" s="188"/>
      <c r="BD178" s="188"/>
      <c r="BE178" s="188"/>
      <c r="BF178" s="188"/>
      <c r="BG178" s="188"/>
    </row>
    <row r="179" spans="1:59" s="3" customFormat="1">
      <c r="A179" s="25"/>
      <c r="B179" s="57"/>
      <c r="C179" s="83" t="s">
        <v>152</v>
      </c>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183"/>
      <c r="AP179" s="188"/>
      <c r="AQ179" s="188"/>
      <c r="AR179" s="188"/>
      <c r="AS179" s="188"/>
      <c r="AT179" s="188"/>
      <c r="AU179" s="188"/>
      <c r="AV179" s="188"/>
      <c r="AW179" s="188"/>
      <c r="AX179" s="188"/>
      <c r="AY179" s="188"/>
      <c r="AZ179" s="188"/>
      <c r="BA179" s="188"/>
      <c r="BB179" s="188"/>
      <c r="BC179" s="188"/>
      <c r="BD179" s="188"/>
      <c r="BE179" s="188"/>
      <c r="BF179" s="188"/>
      <c r="BG179" s="188"/>
    </row>
    <row r="180" spans="1:59" s="3" customFormat="1">
      <c r="A180" s="25"/>
      <c r="B180" s="57"/>
      <c r="C180" s="95"/>
      <c r="D180" s="117" t="s">
        <v>30</v>
      </c>
      <c r="E180" s="117"/>
      <c r="F180" s="117"/>
      <c r="G180" s="121"/>
      <c r="H180" s="121"/>
      <c r="I180" s="121"/>
      <c r="J180" s="121"/>
      <c r="K180" s="96" t="s">
        <v>32</v>
      </c>
      <c r="L180" s="96"/>
      <c r="M180" s="96"/>
      <c r="N180" s="117" t="s">
        <v>44</v>
      </c>
      <c r="O180" s="117"/>
      <c r="P180" s="117"/>
      <c r="Q180" s="117"/>
      <c r="R180" s="144" t="e">
        <f>V174</f>
        <v>#N/A</v>
      </c>
      <c r="S180" s="144"/>
      <c r="T180" s="35" t="s">
        <v>187</v>
      </c>
      <c r="U180" s="96"/>
      <c r="V180" s="96"/>
      <c r="W180" s="96"/>
      <c r="X180" s="117" t="s">
        <v>277</v>
      </c>
      <c r="Y180" s="117"/>
      <c r="Z180" s="117"/>
      <c r="AA180" s="117"/>
      <c r="AB180" s="152" t="e">
        <f>AD183/G180*100</f>
        <v>#DIV/0!</v>
      </c>
      <c r="AC180" s="152"/>
      <c r="AD180" s="96" t="s">
        <v>29</v>
      </c>
      <c r="AE180" s="96"/>
      <c r="AF180" s="96"/>
      <c r="AG180" s="96"/>
      <c r="AH180" s="96"/>
      <c r="AI180" s="185"/>
      <c r="AP180" s="188"/>
      <c r="AQ180" s="188"/>
      <c r="AR180" s="188"/>
      <c r="AS180" s="188"/>
      <c r="AT180" s="188"/>
      <c r="AU180" s="188"/>
      <c r="AV180" s="188"/>
      <c r="AW180" s="188"/>
      <c r="AX180" s="188"/>
      <c r="AY180" s="188"/>
      <c r="AZ180" s="188"/>
      <c r="BA180" s="188"/>
      <c r="BB180" s="188"/>
      <c r="BC180" s="188"/>
      <c r="BD180" s="188"/>
      <c r="BE180" s="188"/>
      <c r="BF180" s="188"/>
      <c r="BG180" s="188"/>
    </row>
    <row r="181" spans="1:59" s="3" customFormat="1">
      <c r="A181" s="25"/>
      <c r="B181" s="57"/>
      <c r="C181" s="95"/>
      <c r="D181" s="96"/>
      <c r="E181" s="117" t="s">
        <v>50</v>
      </c>
      <c r="F181" s="117"/>
      <c r="G181" s="117"/>
      <c r="H181" s="117"/>
      <c r="I181" s="121"/>
      <c r="J181" s="121"/>
      <c r="K181" s="121"/>
      <c r="L181" s="121"/>
      <c r="M181" s="96" t="s">
        <v>32</v>
      </c>
      <c r="N181" s="96"/>
      <c r="O181" s="117" t="s">
        <v>23</v>
      </c>
      <c r="P181" s="117"/>
      <c r="Q181" s="117"/>
      <c r="R181" s="117"/>
      <c r="S181" s="117"/>
      <c r="T181" s="117"/>
      <c r="U181" s="121"/>
      <c r="V181" s="121"/>
      <c r="W181" s="121"/>
      <c r="X181" s="121"/>
      <c r="Y181" s="96" t="s">
        <v>32</v>
      </c>
      <c r="Z181" s="96"/>
      <c r="AA181" s="96"/>
      <c r="AB181" s="96" t="s">
        <v>239</v>
      </c>
      <c r="AC181" s="96"/>
      <c r="AD181" s="154">
        <f>I181+U181*0.2</f>
        <v>0</v>
      </c>
      <c r="AE181" s="154"/>
      <c r="AF181" s="154"/>
      <c r="AG181" s="154"/>
      <c r="AH181" s="96" t="s">
        <v>32</v>
      </c>
      <c r="AI181" s="185"/>
      <c r="AP181" s="188"/>
      <c r="AQ181" s="188"/>
      <c r="AR181" s="188"/>
      <c r="AS181" s="188"/>
      <c r="AT181" s="188"/>
      <c r="AU181" s="188"/>
      <c r="AV181" s="188"/>
      <c r="AW181" s="188"/>
      <c r="AX181" s="188"/>
      <c r="AY181" s="188"/>
      <c r="AZ181" s="188"/>
      <c r="BA181" s="188"/>
      <c r="BB181" s="188"/>
      <c r="BC181" s="188"/>
      <c r="BD181" s="188"/>
      <c r="BE181" s="188"/>
      <c r="BF181" s="188"/>
      <c r="BG181" s="188"/>
    </row>
    <row r="182" spans="1:59" s="3" customFormat="1">
      <c r="A182" s="25"/>
      <c r="B182" s="57"/>
      <c r="C182" s="95"/>
      <c r="D182" s="96"/>
      <c r="E182" s="117" t="s">
        <v>25</v>
      </c>
      <c r="F182" s="117"/>
      <c r="G182" s="117"/>
      <c r="H182" s="117"/>
      <c r="I182" s="121"/>
      <c r="J182" s="121"/>
      <c r="K182" s="121"/>
      <c r="L182" s="121"/>
      <c r="M182" s="96" t="s">
        <v>32</v>
      </c>
      <c r="N182" s="96"/>
      <c r="O182" s="117" t="s">
        <v>23</v>
      </c>
      <c r="P182" s="117"/>
      <c r="Q182" s="117"/>
      <c r="R182" s="117"/>
      <c r="S182" s="117"/>
      <c r="T182" s="117"/>
      <c r="U182" s="121"/>
      <c r="V182" s="121"/>
      <c r="W182" s="121"/>
      <c r="X182" s="121"/>
      <c r="Y182" s="96" t="s">
        <v>32</v>
      </c>
      <c r="Z182" s="96"/>
      <c r="AA182" s="96"/>
      <c r="AB182" s="96" t="s">
        <v>239</v>
      </c>
      <c r="AC182" s="96"/>
      <c r="AD182" s="154">
        <f>I182+U182*0.2</f>
        <v>0</v>
      </c>
      <c r="AE182" s="154"/>
      <c r="AF182" s="154"/>
      <c r="AG182" s="154"/>
      <c r="AH182" s="96" t="s">
        <v>32</v>
      </c>
      <c r="AI182" s="185"/>
      <c r="AP182" s="188"/>
      <c r="AQ182" s="188"/>
      <c r="AR182" s="188"/>
      <c r="AS182" s="188"/>
      <c r="AT182" s="188"/>
      <c r="AU182" s="188"/>
      <c r="AV182" s="188"/>
      <c r="AW182" s="188"/>
      <c r="AX182" s="188"/>
      <c r="AY182" s="188"/>
      <c r="AZ182" s="188"/>
      <c r="BA182" s="188"/>
      <c r="BB182" s="188"/>
      <c r="BC182" s="188"/>
      <c r="BD182" s="188"/>
      <c r="BE182" s="188"/>
      <c r="BF182" s="188"/>
      <c r="BG182" s="188"/>
    </row>
    <row r="183" spans="1:59" s="3" customFormat="1">
      <c r="A183" s="25"/>
      <c r="B183" s="57"/>
      <c r="C183" s="95"/>
      <c r="D183" s="96"/>
      <c r="E183" s="96"/>
      <c r="F183" s="96"/>
      <c r="G183" s="96"/>
      <c r="H183" s="96"/>
      <c r="I183" s="96"/>
      <c r="J183" s="96"/>
      <c r="K183" s="96"/>
      <c r="L183" s="96"/>
      <c r="M183" s="96"/>
      <c r="N183" s="96"/>
      <c r="O183" s="96"/>
      <c r="P183" s="96"/>
      <c r="Q183" s="96"/>
      <c r="R183" s="96"/>
      <c r="S183" s="96"/>
      <c r="T183" s="96"/>
      <c r="U183" s="96"/>
      <c r="V183" s="96"/>
      <c r="W183" s="96"/>
      <c r="X183" s="96"/>
      <c r="Y183" s="96"/>
      <c r="Z183" s="117" t="s">
        <v>240</v>
      </c>
      <c r="AA183" s="117"/>
      <c r="AB183" s="117"/>
      <c r="AC183" s="117"/>
      <c r="AD183" s="154">
        <f>AD181+AD182</f>
        <v>0</v>
      </c>
      <c r="AE183" s="154"/>
      <c r="AF183" s="154"/>
      <c r="AG183" s="154"/>
      <c r="AH183" s="96" t="s">
        <v>32</v>
      </c>
      <c r="AI183" s="185"/>
      <c r="AP183" s="188"/>
      <c r="AQ183" s="188"/>
      <c r="AR183" s="188"/>
      <c r="AS183" s="188"/>
      <c r="AT183" s="188"/>
      <c r="AU183" s="188"/>
      <c r="AV183" s="188"/>
      <c r="AW183" s="188"/>
      <c r="AX183" s="188"/>
      <c r="AY183" s="188"/>
      <c r="AZ183" s="188"/>
      <c r="BA183" s="188"/>
      <c r="BB183" s="188"/>
      <c r="BC183" s="188"/>
      <c r="BD183" s="188"/>
      <c r="BE183" s="188"/>
      <c r="BF183" s="188"/>
      <c r="BG183" s="188"/>
    </row>
    <row r="184" spans="1:59" s="3" customFormat="1">
      <c r="A184" s="25"/>
      <c r="B184" s="57"/>
      <c r="C184" s="95"/>
      <c r="D184" s="96"/>
      <c r="E184" s="96" t="s">
        <v>242</v>
      </c>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c r="AG184" s="96"/>
      <c r="AH184" s="96"/>
      <c r="AI184" s="185"/>
      <c r="AP184" s="188"/>
      <c r="AQ184" s="188"/>
      <c r="AR184" s="188"/>
      <c r="AS184" s="188"/>
      <c r="AT184" s="188"/>
      <c r="AU184" s="188"/>
      <c r="AV184" s="188"/>
      <c r="AW184" s="188"/>
      <c r="AX184" s="188"/>
      <c r="AY184" s="188"/>
      <c r="AZ184" s="188"/>
      <c r="BA184" s="188"/>
      <c r="BB184" s="188"/>
      <c r="BC184" s="188"/>
      <c r="BD184" s="188"/>
      <c r="BE184" s="188"/>
      <c r="BF184" s="188"/>
      <c r="BG184" s="188"/>
    </row>
    <row r="185" spans="1:59" s="3" customFormat="1">
      <c r="A185" s="25"/>
      <c r="B185" s="57"/>
      <c r="C185" s="95"/>
      <c r="D185" s="96"/>
      <c r="E185" s="96" t="s">
        <v>243</v>
      </c>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c r="AG185" s="96"/>
      <c r="AH185" s="96"/>
      <c r="AI185" s="185"/>
      <c r="AP185" s="188"/>
      <c r="AQ185" s="188"/>
      <c r="AR185" s="188"/>
      <c r="AS185" s="188"/>
      <c r="AT185" s="188"/>
      <c r="AU185" s="188"/>
      <c r="AV185" s="188"/>
      <c r="AW185" s="188"/>
      <c r="AX185" s="188"/>
      <c r="AY185" s="188"/>
      <c r="AZ185" s="188"/>
      <c r="BA185" s="188"/>
      <c r="BB185" s="188"/>
      <c r="BC185" s="188"/>
      <c r="BD185" s="188"/>
      <c r="BE185" s="188"/>
      <c r="BF185" s="188"/>
      <c r="BG185" s="188"/>
    </row>
    <row r="186" spans="1:59" s="3" customFormat="1">
      <c r="A186" s="25"/>
      <c r="B186" s="57"/>
      <c r="C186" s="95"/>
      <c r="D186" s="96"/>
      <c r="E186" s="96" t="s">
        <v>245</v>
      </c>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c r="AG186" s="96"/>
      <c r="AH186" s="96"/>
      <c r="AI186" s="185"/>
      <c r="AP186" s="188"/>
      <c r="AQ186" s="188"/>
      <c r="AR186" s="188"/>
      <c r="AS186" s="188"/>
      <c r="AT186" s="188"/>
      <c r="AU186" s="188"/>
      <c r="AV186" s="188"/>
      <c r="AW186" s="188"/>
      <c r="AX186" s="188"/>
      <c r="AY186" s="188"/>
      <c r="AZ186" s="188"/>
      <c r="BA186" s="188"/>
      <c r="BB186" s="188"/>
      <c r="BC186" s="188"/>
      <c r="BD186" s="188"/>
      <c r="BE186" s="188"/>
      <c r="BF186" s="188"/>
      <c r="BG186" s="188"/>
    </row>
    <row r="187" spans="1:59" s="3" customFormat="1">
      <c r="A187" s="25"/>
      <c r="B187" s="57"/>
      <c r="C187" s="95"/>
      <c r="D187" s="96"/>
      <c r="E187" s="96" t="s">
        <v>246</v>
      </c>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c r="AG187" s="96"/>
      <c r="AH187" s="96"/>
      <c r="AI187" s="185"/>
      <c r="AP187" s="188"/>
      <c r="AQ187" s="188"/>
      <c r="AR187" s="188"/>
      <c r="AS187" s="188"/>
      <c r="AT187" s="188"/>
      <c r="AU187" s="188"/>
      <c r="AV187" s="188"/>
      <c r="AW187" s="188"/>
      <c r="AX187" s="188"/>
      <c r="AY187" s="188"/>
      <c r="AZ187" s="188"/>
      <c r="BA187" s="188"/>
      <c r="BB187" s="188"/>
      <c r="BC187" s="188"/>
      <c r="BD187" s="188"/>
      <c r="BE187" s="188"/>
      <c r="BF187" s="188"/>
      <c r="BG187" s="188"/>
    </row>
    <row r="188" spans="1:59" s="3" customFormat="1">
      <c r="A188" s="25"/>
      <c r="B188" s="57"/>
      <c r="C188" s="84"/>
      <c r="D188" s="107"/>
      <c r="E188" s="107" t="s">
        <v>247</v>
      </c>
      <c r="F188" s="107"/>
      <c r="G188" s="107"/>
      <c r="H188" s="107"/>
      <c r="I188" s="107"/>
      <c r="J188" s="107"/>
      <c r="K188" s="107"/>
      <c r="L188" s="107"/>
      <c r="M188" s="107"/>
      <c r="N188" s="107"/>
      <c r="O188" s="107"/>
      <c r="P188" s="107"/>
      <c r="Q188" s="107"/>
      <c r="R188" s="107"/>
      <c r="S188" s="107"/>
      <c r="T188" s="107"/>
      <c r="U188" s="107"/>
      <c r="V188" s="107"/>
      <c r="W188" s="107"/>
      <c r="X188" s="107"/>
      <c r="Y188" s="107"/>
      <c r="Z188" s="107"/>
      <c r="AA188" s="107"/>
      <c r="AB188" s="107"/>
      <c r="AC188" s="107"/>
      <c r="AD188" s="107"/>
      <c r="AE188" s="107"/>
      <c r="AF188" s="107"/>
      <c r="AG188" s="107"/>
      <c r="AH188" s="107"/>
      <c r="AI188" s="184"/>
      <c r="AP188" s="188"/>
      <c r="AQ188" s="188"/>
      <c r="AR188" s="188"/>
      <c r="AS188" s="188"/>
      <c r="AT188" s="188"/>
      <c r="AU188" s="188"/>
      <c r="AV188" s="188"/>
      <c r="AW188" s="188"/>
      <c r="AX188" s="188"/>
      <c r="AY188" s="188"/>
      <c r="AZ188" s="188"/>
      <c r="BA188" s="188"/>
      <c r="BB188" s="188"/>
      <c r="BC188" s="188"/>
      <c r="BD188" s="188"/>
      <c r="BE188" s="188"/>
      <c r="BF188" s="188"/>
      <c r="BG188" s="188"/>
    </row>
    <row r="189" spans="1:59" s="3" customFormat="1">
      <c r="A189" s="25"/>
      <c r="B189" s="57"/>
      <c r="C189" s="83" t="s">
        <v>203</v>
      </c>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183"/>
      <c r="AP189" s="188"/>
      <c r="AQ189" s="188"/>
      <c r="AR189" s="188"/>
      <c r="AS189" s="188"/>
      <c r="AT189" s="188"/>
      <c r="AU189" s="188"/>
      <c r="AV189" s="188"/>
      <c r="AW189" s="188"/>
      <c r="AX189" s="188"/>
      <c r="AY189" s="188"/>
      <c r="AZ189" s="188"/>
      <c r="BA189" s="188"/>
      <c r="BB189" s="188"/>
      <c r="BC189" s="188"/>
      <c r="BD189" s="188"/>
      <c r="BE189" s="188"/>
      <c r="BF189" s="188"/>
      <c r="BG189" s="188"/>
    </row>
    <row r="190" spans="1:59" s="3" customFormat="1">
      <c r="A190" s="25"/>
      <c r="B190" s="57"/>
      <c r="C190" s="95"/>
      <c r="D190" s="96"/>
      <c r="E190" s="117" t="s">
        <v>30</v>
      </c>
      <c r="F190" s="117"/>
      <c r="G190" s="117"/>
      <c r="H190" s="130"/>
      <c r="I190" s="130"/>
      <c r="J190" s="130"/>
      <c r="K190" s="130"/>
      <c r="L190" s="96" t="s">
        <v>32</v>
      </c>
      <c r="M190" s="96"/>
      <c r="N190" s="96"/>
      <c r="O190" s="117" t="s">
        <v>229</v>
      </c>
      <c r="P190" s="117"/>
      <c r="Q190" s="117"/>
      <c r="R190" s="117"/>
      <c r="S190" s="144" t="e">
        <f>AD174</f>
        <v>#N/A</v>
      </c>
      <c r="T190" s="144"/>
      <c r="U190" s="35" t="s">
        <v>187</v>
      </c>
      <c r="V190" s="96"/>
      <c r="W190" s="96"/>
      <c r="X190" s="96"/>
      <c r="Y190" s="117" t="s">
        <v>206</v>
      </c>
      <c r="Z190" s="117"/>
      <c r="AA190" s="117"/>
      <c r="AB190" s="117"/>
      <c r="AC190" s="152" t="e">
        <f>AD191/H190*100</f>
        <v>#DIV/0!</v>
      </c>
      <c r="AD190" s="152"/>
      <c r="AE190" s="96" t="s">
        <v>29</v>
      </c>
      <c r="AF190" s="96"/>
      <c r="AG190" s="96"/>
      <c r="AH190" s="96"/>
      <c r="AI190" s="185"/>
      <c r="AP190" s="188"/>
      <c r="AQ190" s="188"/>
      <c r="AR190" s="188"/>
      <c r="AS190" s="188"/>
      <c r="AT190" s="188"/>
      <c r="AU190" s="188"/>
      <c r="AV190" s="188"/>
      <c r="AW190" s="188"/>
      <c r="AX190" s="188"/>
      <c r="AY190" s="188"/>
      <c r="AZ190" s="188"/>
      <c r="BA190" s="188"/>
      <c r="BB190" s="188"/>
      <c r="BC190" s="188"/>
      <c r="BD190" s="188"/>
      <c r="BE190" s="188"/>
      <c r="BF190" s="188"/>
      <c r="BG190" s="188"/>
    </row>
    <row r="191" spans="1:59" s="3" customFormat="1">
      <c r="A191" s="25"/>
      <c r="B191" s="57"/>
      <c r="C191" s="96" t="s">
        <v>244</v>
      </c>
      <c r="E191" s="96"/>
      <c r="F191" s="96"/>
      <c r="G191" s="96"/>
      <c r="H191" s="96"/>
      <c r="I191" s="96"/>
      <c r="J191" s="96"/>
      <c r="K191" s="96"/>
      <c r="L191" s="96"/>
      <c r="M191" s="96"/>
      <c r="N191" s="96"/>
      <c r="O191" s="96"/>
      <c r="P191" s="96"/>
      <c r="Q191" s="96"/>
      <c r="R191" s="96"/>
      <c r="S191" s="96"/>
      <c r="T191" s="96"/>
      <c r="U191" s="96"/>
      <c r="V191" s="96"/>
      <c r="W191" s="117" t="s">
        <v>274</v>
      </c>
      <c r="X191" s="117"/>
      <c r="Y191" s="117"/>
      <c r="Z191" s="117"/>
      <c r="AA191" s="117"/>
      <c r="AB191" s="117"/>
      <c r="AC191" s="117"/>
      <c r="AD191" s="155">
        <f>緑化率算定シート!V23</f>
        <v>0</v>
      </c>
      <c r="AE191" s="156"/>
      <c r="AF191" s="156"/>
      <c r="AG191" s="156"/>
      <c r="AH191" s="96" t="s">
        <v>32</v>
      </c>
      <c r="AI191" s="185"/>
      <c r="AP191" s="188"/>
      <c r="AQ191" s="188"/>
      <c r="AR191" s="188"/>
      <c r="AS191" s="188"/>
      <c r="AT191" s="188"/>
      <c r="AU191" s="188"/>
      <c r="AV191" s="188"/>
      <c r="AW191" s="188"/>
      <c r="AX191" s="188"/>
      <c r="AY191" s="188"/>
      <c r="AZ191" s="188"/>
      <c r="BA191" s="188"/>
      <c r="BB191" s="188"/>
      <c r="BC191" s="188"/>
      <c r="BD191" s="188"/>
      <c r="BE191" s="188"/>
      <c r="BF191" s="188"/>
      <c r="BG191" s="188"/>
    </row>
    <row r="192" spans="1:59" s="3" customFormat="1">
      <c r="A192" s="25"/>
      <c r="B192" s="57"/>
      <c r="C192" s="95"/>
      <c r="D192" s="96"/>
      <c r="E192" s="96" t="s">
        <v>276</v>
      </c>
      <c r="F192" s="96"/>
      <c r="G192" s="96"/>
      <c r="H192" s="96"/>
      <c r="I192" s="96"/>
      <c r="J192" s="96"/>
      <c r="K192" s="96"/>
      <c r="L192" s="96"/>
      <c r="M192" s="96"/>
      <c r="N192" s="96"/>
      <c r="O192" s="96"/>
      <c r="P192" s="96"/>
      <c r="Q192" s="96"/>
      <c r="R192" s="96"/>
      <c r="S192" s="96"/>
      <c r="T192" s="96"/>
      <c r="U192" s="96"/>
      <c r="V192" s="96"/>
      <c r="W192" s="96"/>
      <c r="X192" s="96"/>
      <c r="Y192" s="96" t="s">
        <v>244</v>
      </c>
      <c r="AA192" s="96"/>
      <c r="AC192" s="96"/>
      <c r="AD192" s="96"/>
      <c r="AE192" s="96"/>
      <c r="AF192" s="96"/>
      <c r="AG192" s="96"/>
      <c r="AH192" s="96"/>
      <c r="AI192" s="185"/>
      <c r="AP192" s="188"/>
      <c r="AQ192" s="188"/>
      <c r="AR192" s="188"/>
      <c r="AS192" s="188"/>
      <c r="AT192" s="188"/>
      <c r="AU192" s="188"/>
      <c r="AV192" s="188"/>
      <c r="AW192" s="188"/>
      <c r="AX192" s="188"/>
      <c r="AY192" s="188"/>
      <c r="AZ192" s="188"/>
      <c r="BA192" s="188"/>
      <c r="BB192" s="188"/>
      <c r="BC192" s="188"/>
      <c r="BD192" s="188"/>
      <c r="BE192" s="188"/>
      <c r="BF192" s="188"/>
      <c r="BG192" s="188"/>
    </row>
    <row r="193" spans="1:59" s="3" customFormat="1">
      <c r="A193" s="25"/>
      <c r="B193" s="57"/>
      <c r="C193" s="95"/>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85"/>
      <c r="AP193" s="188"/>
      <c r="AQ193" s="188"/>
      <c r="AR193" s="188"/>
      <c r="AS193" s="188"/>
      <c r="AT193" s="188"/>
      <c r="AU193" s="188"/>
      <c r="AV193" s="188"/>
      <c r="AW193" s="188"/>
      <c r="AX193" s="188"/>
      <c r="AY193" s="188"/>
      <c r="AZ193" s="188"/>
      <c r="BA193" s="188"/>
      <c r="BB193" s="188"/>
      <c r="BC193" s="188"/>
      <c r="BD193" s="188"/>
      <c r="BE193" s="188"/>
      <c r="BF193" s="188"/>
      <c r="BG193" s="188"/>
    </row>
    <row r="194" spans="1:59" s="3" customFormat="1">
      <c r="A194" s="25"/>
      <c r="B194" s="57"/>
      <c r="C194" s="95"/>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85"/>
      <c r="AP194" s="188"/>
      <c r="AQ194" s="188"/>
      <c r="AR194" s="188"/>
      <c r="AS194" s="188"/>
      <c r="AT194" s="188"/>
      <c r="AU194" s="188"/>
      <c r="AV194" s="188"/>
      <c r="AW194" s="188"/>
      <c r="AX194" s="188"/>
      <c r="AY194" s="188"/>
      <c r="AZ194" s="188"/>
      <c r="BA194" s="188"/>
      <c r="BB194" s="188"/>
      <c r="BC194" s="188"/>
      <c r="BD194" s="188"/>
      <c r="BE194" s="188"/>
      <c r="BF194" s="188"/>
      <c r="BG194" s="188"/>
    </row>
    <row r="195" spans="1:59" s="3" customFormat="1">
      <c r="A195" s="25"/>
      <c r="B195" s="57"/>
      <c r="C195" s="95"/>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116"/>
      <c r="AI195" s="185"/>
      <c r="AP195" s="188"/>
      <c r="AQ195" s="188"/>
      <c r="AR195" s="188"/>
      <c r="AS195" s="188"/>
      <c r="AT195" s="188"/>
      <c r="AU195" s="188"/>
      <c r="AV195" s="188"/>
      <c r="AW195" s="188"/>
      <c r="AX195" s="188"/>
      <c r="AY195" s="188"/>
      <c r="AZ195" s="188"/>
      <c r="BA195" s="188"/>
      <c r="BB195" s="188"/>
      <c r="BC195" s="188"/>
      <c r="BD195" s="188"/>
      <c r="BE195" s="188"/>
      <c r="BF195" s="188"/>
      <c r="BG195" s="188"/>
    </row>
    <row r="196" spans="1:59" s="3" customFormat="1">
      <c r="A196" s="25"/>
      <c r="B196" s="57"/>
      <c r="C196" s="95"/>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116"/>
      <c r="AI196" s="185"/>
      <c r="AP196" s="188"/>
      <c r="AQ196" s="188"/>
      <c r="AR196" s="188"/>
      <c r="AS196" s="188"/>
      <c r="AT196" s="188"/>
      <c r="AU196" s="188"/>
      <c r="AV196" s="188"/>
      <c r="AW196" s="188"/>
      <c r="AX196" s="188"/>
      <c r="AY196" s="188"/>
      <c r="AZ196" s="188"/>
      <c r="BA196" s="188"/>
      <c r="BB196" s="188"/>
      <c r="BC196" s="188"/>
      <c r="BD196" s="188"/>
      <c r="BE196" s="188"/>
      <c r="BF196" s="188"/>
      <c r="BG196" s="188"/>
    </row>
    <row r="197" spans="1:59" s="3" customFormat="1">
      <c r="A197" s="25"/>
      <c r="B197" s="57"/>
      <c r="C197" s="95"/>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85"/>
      <c r="AP197" s="188"/>
      <c r="AQ197" s="188"/>
      <c r="AR197" s="188"/>
      <c r="AS197" s="188"/>
      <c r="AT197" s="188"/>
      <c r="AU197" s="188"/>
      <c r="AV197" s="188"/>
      <c r="AW197" s="188"/>
      <c r="AX197" s="188"/>
      <c r="AY197" s="188"/>
      <c r="AZ197" s="188"/>
      <c r="BA197" s="188"/>
      <c r="BB197" s="188"/>
      <c r="BC197" s="188"/>
      <c r="BD197" s="188"/>
      <c r="BE197" s="188"/>
      <c r="BF197" s="188"/>
      <c r="BG197" s="188"/>
    </row>
    <row r="198" spans="1:59" s="3" customFormat="1">
      <c r="A198" s="25"/>
      <c r="B198" s="57"/>
      <c r="C198" s="95"/>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116"/>
      <c r="AI198" s="185"/>
      <c r="AP198" s="188"/>
      <c r="AQ198" s="188"/>
      <c r="AR198" s="188"/>
      <c r="AS198" s="188"/>
      <c r="AT198" s="188"/>
      <c r="AU198" s="188"/>
      <c r="AV198" s="188"/>
      <c r="AW198" s="188"/>
      <c r="AX198" s="188"/>
      <c r="AY198" s="188"/>
      <c r="AZ198" s="188"/>
      <c r="BA198" s="188"/>
      <c r="BB198" s="188"/>
      <c r="BC198" s="188"/>
      <c r="BD198" s="188"/>
      <c r="BE198" s="188"/>
      <c r="BF198" s="188"/>
      <c r="BG198" s="188"/>
    </row>
    <row r="199" spans="1:59" s="3" customFormat="1">
      <c r="A199" s="25"/>
      <c r="B199" s="57"/>
      <c r="C199" s="95"/>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116"/>
      <c r="AI199" s="185"/>
      <c r="AP199" s="188"/>
      <c r="AQ199" s="188"/>
      <c r="AR199" s="188"/>
      <c r="AS199" s="188"/>
      <c r="AT199" s="188"/>
      <c r="AU199" s="188"/>
      <c r="AV199" s="188"/>
      <c r="AW199" s="188"/>
      <c r="AX199" s="188"/>
      <c r="AY199" s="188"/>
      <c r="AZ199" s="188"/>
      <c r="BA199" s="188"/>
      <c r="BB199" s="188"/>
      <c r="BC199" s="188"/>
      <c r="BD199" s="188"/>
      <c r="BE199" s="188"/>
      <c r="BF199" s="188"/>
      <c r="BG199" s="188"/>
    </row>
    <row r="200" spans="1:59" s="3" customFormat="1">
      <c r="A200" s="25"/>
      <c r="B200" s="57"/>
      <c r="C200" s="95"/>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116"/>
      <c r="AI200" s="185"/>
      <c r="AP200" s="188"/>
      <c r="AQ200" s="188"/>
      <c r="AR200" s="188"/>
      <c r="AS200" s="188"/>
      <c r="AT200" s="188"/>
      <c r="AU200" s="188"/>
      <c r="AV200" s="188"/>
      <c r="AW200" s="188"/>
      <c r="AX200" s="188"/>
      <c r="AY200" s="188"/>
      <c r="AZ200" s="188"/>
      <c r="BA200" s="188"/>
      <c r="BB200" s="188"/>
      <c r="BC200" s="188"/>
      <c r="BD200" s="188"/>
      <c r="BE200" s="188"/>
      <c r="BF200" s="188"/>
      <c r="BG200" s="188"/>
    </row>
    <row r="201" spans="1:59" s="3" customFormat="1">
      <c r="A201" s="25"/>
      <c r="B201" s="57"/>
      <c r="C201" s="95"/>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116"/>
      <c r="AI201" s="185"/>
      <c r="AP201" s="188"/>
      <c r="AQ201" s="188"/>
      <c r="AR201" s="188"/>
      <c r="AS201" s="188"/>
      <c r="AT201" s="188"/>
      <c r="AU201" s="188"/>
      <c r="AV201" s="188"/>
      <c r="AW201" s="188"/>
      <c r="AX201" s="188"/>
      <c r="AY201" s="188"/>
      <c r="AZ201" s="188"/>
      <c r="BA201" s="188"/>
      <c r="BB201" s="188"/>
      <c r="BC201" s="188"/>
      <c r="BD201" s="188"/>
      <c r="BE201" s="188"/>
      <c r="BF201" s="188"/>
      <c r="BG201" s="188"/>
    </row>
    <row r="202" spans="1:59" s="3" customFormat="1">
      <c r="A202" s="25"/>
      <c r="B202" s="57"/>
      <c r="C202" s="95"/>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116"/>
      <c r="AI202" s="185"/>
      <c r="AP202" s="188"/>
      <c r="AQ202" s="188"/>
      <c r="AR202" s="188"/>
      <c r="AS202" s="188"/>
      <c r="AT202" s="188"/>
      <c r="AU202" s="188"/>
      <c r="AV202" s="188"/>
      <c r="AW202" s="188"/>
      <c r="AX202" s="188"/>
      <c r="AY202" s="188"/>
      <c r="AZ202" s="188"/>
      <c r="BA202" s="188"/>
      <c r="BB202" s="188"/>
      <c r="BC202" s="188"/>
      <c r="BD202" s="188"/>
      <c r="BE202" s="188"/>
      <c r="BF202" s="188"/>
      <c r="BG202" s="188"/>
    </row>
    <row r="203" spans="1:59" s="3" customFormat="1">
      <c r="A203" s="25"/>
      <c r="B203" s="57"/>
      <c r="C203" s="95"/>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116"/>
      <c r="AI203" s="185"/>
      <c r="AP203" s="188"/>
      <c r="AQ203" s="188"/>
      <c r="AR203" s="188"/>
      <c r="AS203" s="188"/>
      <c r="AT203" s="188"/>
      <c r="AU203" s="188"/>
      <c r="AV203" s="188"/>
      <c r="AW203" s="188"/>
      <c r="AX203" s="188"/>
      <c r="AY203" s="188"/>
      <c r="AZ203" s="188"/>
      <c r="BA203" s="188"/>
      <c r="BB203" s="188"/>
      <c r="BC203" s="188"/>
      <c r="BD203" s="188"/>
      <c r="BE203" s="188"/>
      <c r="BF203" s="188"/>
      <c r="BG203" s="188"/>
    </row>
    <row r="204" spans="1:59" s="3" customFormat="1">
      <c r="A204" s="25"/>
      <c r="B204" s="57"/>
      <c r="C204" s="95"/>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116"/>
      <c r="AI204" s="185"/>
      <c r="AP204" s="188"/>
      <c r="AQ204" s="188"/>
      <c r="AR204" s="188"/>
      <c r="AS204" s="188"/>
      <c r="AT204" s="188"/>
      <c r="AU204" s="188"/>
      <c r="AV204" s="188"/>
      <c r="AW204" s="188"/>
      <c r="AX204" s="188"/>
      <c r="AY204" s="188"/>
      <c r="AZ204" s="188"/>
      <c r="BA204" s="188"/>
      <c r="BB204" s="188"/>
      <c r="BC204" s="188"/>
      <c r="BD204" s="188"/>
      <c r="BE204" s="188"/>
      <c r="BF204" s="188"/>
      <c r="BG204" s="188"/>
    </row>
    <row r="205" spans="1:59" s="3" customFormat="1">
      <c r="A205" s="25"/>
      <c r="B205" s="57"/>
      <c r="C205" s="95"/>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116"/>
      <c r="AI205" s="185"/>
      <c r="AP205" s="188"/>
      <c r="AQ205" s="188"/>
      <c r="AR205" s="188"/>
      <c r="AS205" s="188"/>
      <c r="AT205" s="188"/>
      <c r="AU205" s="188"/>
      <c r="AV205" s="188"/>
      <c r="AW205" s="188"/>
      <c r="AX205" s="188"/>
      <c r="AY205" s="188"/>
      <c r="AZ205" s="188"/>
      <c r="BA205" s="188"/>
      <c r="BB205" s="188"/>
      <c r="BC205" s="188"/>
      <c r="BD205" s="188"/>
      <c r="BE205" s="188"/>
      <c r="BF205" s="188"/>
      <c r="BG205" s="188"/>
    </row>
    <row r="206" spans="1:59" s="3" customFormat="1">
      <c r="A206" s="25"/>
      <c r="B206" s="57"/>
      <c r="C206" s="95"/>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116"/>
      <c r="AI206" s="185"/>
      <c r="AP206" s="188"/>
      <c r="AQ206" s="188"/>
      <c r="AR206" s="188"/>
      <c r="AS206" s="188"/>
      <c r="AT206" s="188"/>
      <c r="AU206" s="188"/>
      <c r="AV206" s="188"/>
      <c r="AW206" s="188"/>
      <c r="AX206" s="188"/>
      <c r="AY206" s="188"/>
      <c r="AZ206" s="188"/>
      <c r="BA206" s="188"/>
      <c r="BB206" s="188"/>
      <c r="BC206" s="188"/>
      <c r="BD206" s="188"/>
      <c r="BE206" s="188"/>
      <c r="BF206" s="188"/>
      <c r="BG206" s="188"/>
    </row>
    <row r="207" spans="1:59" s="3" customFormat="1">
      <c r="A207" s="31"/>
      <c r="B207" s="65"/>
      <c r="C207" s="84"/>
      <c r="D207" s="107"/>
      <c r="E207" s="107"/>
      <c r="F207" s="107"/>
      <c r="G207" s="107"/>
      <c r="H207" s="107"/>
      <c r="I207" s="107"/>
      <c r="J207" s="107"/>
      <c r="K207" s="107"/>
      <c r="L207" s="107"/>
      <c r="M207" s="107"/>
      <c r="N207" s="107"/>
      <c r="O207" s="107"/>
      <c r="P207" s="107"/>
      <c r="Q207" s="107"/>
      <c r="R207" s="107"/>
      <c r="S207" s="107"/>
      <c r="T207" s="107"/>
      <c r="U207" s="107"/>
      <c r="V207" s="107"/>
      <c r="W207" s="107"/>
      <c r="X207" s="107"/>
      <c r="Y207" s="107"/>
      <c r="Z207" s="107"/>
      <c r="AA207" s="107"/>
      <c r="AB207" s="107"/>
      <c r="AC207" s="107"/>
      <c r="AD207" s="107"/>
      <c r="AE207" s="107"/>
      <c r="AF207" s="107"/>
      <c r="AG207" s="107"/>
      <c r="AH207" s="107"/>
      <c r="AI207" s="184"/>
      <c r="AP207" s="188"/>
      <c r="AQ207" s="188"/>
      <c r="AR207" s="188"/>
      <c r="AS207" s="188"/>
      <c r="AT207" s="188"/>
      <c r="AU207" s="188"/>
      <c r="AV207" s="188"/>
      <c r="AW207" s="188"/>
      <c r="AX207" s="188"/>
      <c r="AY207" s="188"/>
      <c r="AZ207" s="188"/>
      <c r="BA207" s="188"/>
      <c r="BB207" s="188"/>
      <c r="BC207" s="188"/>
      <c r="BD207" s="188"/>
      <c r="BE207" s="188"/>
      <c r="BF207" s="188"/>
      <c r="BG207" s="188"/>
    </row>
    <row r="208" spans="1:59" s="3" customFormat="1">
      <c r="A208" s="34"/>
      <c r="B208" s="34"/>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136"/>
      <c r="AP208" s="188"/>
      <c r="AQ208" s="188"/>
      <c r="AR208" s="188"/>
      <c r="AS208" s="188"/>
      <c r="AT208" s="188"/>
      <c r="AU208" s="188"/>
      <c r="AV208" s="188"/>
      <c r="AW208" s="188"/>
      <c r="AX208" s="188"/>
      <c r="AY208" s="188"/>
      <c r="AZ208" s="188"/>
      <c r="BA208" s="188"/>
      <c r="BB208" s="188"/>
      <c r="BC208" s="188"/>
      <c r="BD208" s="188"/>
      <c r="BE208" s="188"/>
      <c r="BF208" s="188"/>
      <c r="BG208" s="188"/>
    </row>
    <row r="209" spans="1:59" s="3" customFormat="1">
      <c r="A209" s="35"/>
      <c r="B209" s="35"/>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c r="AG209" s="96"/>
      <c r="AH209" s="96"/>
      <c r="AP209" s="188"/>
      <c r="AQ209" s="188"/>
      <c r="AR209" s="188"/>
      <c r="AS209" s="188"/>
      <c r="AT209" s="188"/>
      <c r="AU209" s="188"/>
      <c r="AV209" s="188"/>
      <c r="AW209" s="188"/>
      <c r="AX209" s="188"/>
      <c r="AY209" s="188"/>
      <c r="AZ209" s="188"/>
      <c r="BA209" s="188"/>
      <c r="BB209" s="188"/>
      <c r="BC209" s="188"/>
      <c r="BD209" s="188"/>
      <c r="BE209" s="188"/>
      <c r="BF209" s="188"/>
      <c r="BG209" s="188"/>
    </row>
  </sheetData>
  <mergeCells count="397">
    <mergeCell ref="A1:AI1"/>
    <mergeCell ref="B2:R2"/>
    <mergeCell ref="S2:V2"/>
    <mergeCell ref="W2:AI2"/>
    <mergeCell ref="B4:AH4"/>
    <mergeCell ref="B5:AH5"/>
    <mergeCell ref="B6:AH6"/>
    <mergeCell ref="B7:AH7"/>
    <mergeCell ref="B8:AH8"/>
    <mergeCell ref="B9:AH9"/>
    <mergeCell ref="B10:AH10"/>
    <mergeCell ref="B11:AH11"/>
    <mergeCell ref="B12:AH12"/>
    <mergeCell ref="B13:AH13"/>
    <mergeCell ref="B14:AH14"/>
    <mergeCell ref="B15:AH15"/>
    <mergeCell ref="B17:AH17"/>
    <mergeCell ref="B18:AH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AH31"/>
    <mergeCell ref="A34:B34"/>
    <mergeCell ref="C34:AH34"/>
    <mergeCell ref="C35:AH35"/>
    <mergeCell ref="C36:AH36"/>
    <mergeCell ref="A37:B37"/>
    <mergeCell ref="C37:AH37"/>
    <mergeCell ref="A38:B38"/>
    <mergeCell ref="C38:AH38"/>
    <mergeCell ref="A39:B39"/>
    <mergeCell ref="C39:AH39"/>
    <mergeCell ref="A40:B40"/>
    <mergeCell ref="C40:AH40"/>
    <mergeCell ref="A41:B41"/>
    <mergeCell ref="C41:AH41"/>
    <mergeCell ref="A42:B42"/>
    <mergeCell ref="C42:AH42"/>
    <mergeCell ref="A43:B43"/>
    <mergeCell ref="C43:AH43"/>
    <mergeCell ref="A44:B44"/>
    <mergeCell ref="C44:AH44"/>
    <mergeCell ref="A45:B45"/>
    <mergeCell ref="C45:AH45"/>
    <mergeCell ref="A46:B46"/>
    <mergeCell ref="C46:AH46"/>
    <mergeCell ref="A47:B47"/>
    <mergeCell ref="C47:AH47"/>
    <mergeCell ref="C48:AH48"/>
    <mergeCell ref="C49:AH49"/>
    <mergeCell ref="A50:B50"/>
    <mergeCell ref="C50:AH50"/>
    <mergeCell ref="A51:B51"/>
    <mergeCell ref="C51:AH51"/>
    <mergeCell ref="A52:B52"/>
    <mergeCell ref="C52:AH52"/>
    <mergeCell ref="A53:B53"/>
    <mergeCell ref="C53:AH53"/>
    <mergeCell ref="C54:AH54"/>
    <mergeCell ref="C55:AH55"/>
    <mergeCell ref="A56:B56"/>
    <mergeCell ref="C56:AH56"/>
    <mergeCell ref="A57:B57"/>
    <mergeCell ref="C57:AH57"/>
    <mergeCell ref="A58:B58"/>
    <mergeCell ref="C58:AH58"/>
    <mergeCell ref="A59:B59"/>
    <mergeCell ref="C59:AH59"/>
    <mergeCell ref="A60:B60"/>
    <mergeCell ref="C60:AH60"/>
    <mergeCell ref="A61:B61"/>
    <mergeCell ref="C61:AH61"/>
    <mergeCell ref="C62:AH62"/>
    <mergeCell ref="C63:AH63"/>
    <mergeCell ref="A64:B64"/>
    <mergeCell ref="C64:AH64"/>
    <mergeCell ref="A65:B65"/>
    <mergeCell ref="C65:AH65"/>
    <mergeCell ref="A66:B66"/>
    <mergeCell ref="C66:AH66"/>
    <mergeCell ref="C67:AH67"/>
    <mergeCell ref="A68:B68"/>
    <mergeCell ref="C68:AH68"/>
    <mergeCell ref="A69:B69"/>
    <mergeCell ref="C69:AH69"/>
    <mergeCell ref="A70:B70"/>
    <mergeCell ref="C70:AH70"/>
    <mergeCell ref="A71:B71"/>
    <mergeCell ref="C71:AH71"/>
    <mergeCell ref="A72:B72"/>
    <mergeCell ref="C72:AH72"/>
    <mergeCell ref="A73:B73"/>
    <mergeCell ref="C73:AH73"/>
    <mergeCell ref="A74:B74"/>
    <mergeCell ref="C74:AH74"/>
    <mergeCell ref="A75:B75"/>
    <mergeCell ref="C75:AH75"/>
    <mergeCell ref="A76:B76"/>
    <mergeCell ref="C76:AH76"/>
    <mergeCell ref="A77:B77"/>
    <mergeCell ref="C77:AH77"/>
    <mergeCell ref="A78:B78"/>
    <mergeCell ref="C78:AH78"/>
    <mergeCell ref="C79:AH79"/>
    <mergeCell ref="A80:B80"/>
    <mergeCell ref="C80:AH80"/>
    <mergeCell ref="A81:B81"/>
    <mergeCell ref="C81:AH81"/>
    <mergeCell ref="A82:B82"/>
    <mergeCell ref="C82:AH82"/>
    <mergeCell ref="A83:B83"/>
    <mergeCell ref="C83:AH83"/>
    <mergeCell ref="C84:AH84"/>
    <mergeCell ref="A85:B85"/>
    <mergeCell ref="C85:AH85"/>
    <mergeCell ref="A86:B86"/>
    <mergeCell ref="C86:AH86"/>
    <mergeCell ref="A87:B87"/>
    <mergeCell ref="C87:AH87"/>
    <mergeCell ref="A88:B88"/>
    <mergeCell ref="C88:AH88"/>
    <mergeCell ref="A89:B89"/>
    <mergeCell ref="C89:AH89"/>
    <mergeCell ref="A90:B90"/>
    <mergeCell ref="C90:AH90"/>
    <mergeCell ref="A91:B91"/>
    <mergeCell ref="C91:AH91"/>
    <mergeCell ref="A93:B93"/>
    <mergeCell ref="C93:Q93"/>
    <mergeCell ref="R93:V93"/>
    <mergeCell ref="W93:AH93"/>
    <mergeCell ref="A94:AH94"/>
    <mergeCell ref="C95:AH95"/>
    <mergeCell ref="I96:AH96"/>
    <mergeCell ref="A97:B97"/>
    <mergeCell ref="A98:B98"/>
    <mergeCell ref="A99:B99"/>
    <mergeCell ref="C100:AH100"/>
    <mergeCell ref="A101:B101"/>
    <mergeCell ref="C101:AH101"/>
    <mergeCell ref="A102:B102"/>
    <mergeCell ref="C102:AH102"/>
    <mergeCell ref="A103:B103"/>
    <mergeCell ref="C103:AH103"/>
    <mergeCell ref="A104:B104"/>
    <mergeCell ref="C104:AH104"/>
    <mergeCell ref="A105:B105"/>
    <mergeCell ref="I105:AH105"/>
    <mergeCell ref="A106:B106"/>
    <mergeCell ref="D106:M106"/>
    <mergeCell ref="N106:W106"/>
    <mergeCell ref="X106:AG106"/>
    <mergeCell ref="A107:B107"/>
    <mergeCell ref="E107:M107"/>
    <mergeCell ref="O107:W107"/>
    <mergeCell ref="Y107:AG107"/>
    <mergeCell ref="A108:B108"/>
    <mergeCell ref="E108:M108"/>
    <mergeCell ref="O108:W108"/>
    <mergeCell ref="Y108:AG108"/>
    <mergeCell ref="A109:B109"/>
    <mergeCell ref="E109:M109"/>
    <mergeCell ref="O109:W109"/>
    <mergeCell ref="Y109:AG109"/>
    <mergeCell ref="A110:B110"/>
    <mergeCell ref="E110:M110"/>
    <mergeCell ref="O110:W110"/>
    <mergeCell ref="Y110:AG110"/>
    <mergeCell ref="A111:B111"/>
    <mergeCell ref="E111:F111"/>
    <mergeCell ref="G111:H111"/>
    <mergeCell ref="I111:M111"/>
    <mergeCell ref="O111:P111"/>
    <mergeCell ref="Q111:R111"/>
    <mergeCell ref="S111:W111"/>
    <mergeCell ref="Y111:Z111"/>
    <mergeCell ref="AA111:AB111"/>
    <mergeCell ref="AC111:AG111"/>
    <mergeCell ref="A112:B112"/>
    <mergeCell ref="E112:M112"/>
    <mergeCell ref="O112:W112"/>
    <mergeCell ref="Y112:AG112"/>
    <mergeCell ref="A113:B113"/>
    <mergeCell ref="A114:B114"/>
    <mergeCell ref="A115:B115"/>
    <mergeCell ref="A116:B116"/>
    <mergeCell ref="A117:B117"/>
    <mergeCell ref="A118:B118"/>
    <mergeCell ref="D118:R118"/>
    <mergeCell ref="T118:AH118"/>
    <mergeCell ref="A119:B119"/>
    <mergeCell ref="E119:R119"/>
    <mergeCell ref="U119:AH119"/>
    <mergeCell ref="A120:B120"/>
    <mergeCell ref="E120:R120"/>
    <mergeCell ref="U120:AH120"/>
    <mergeCell ref="A121:B121"/>
    <mergeCell ref="E121:R121"/>
    <mergeCell ref="U121:AH121"/>
    <mergeCell ref="A122:B122"/>
    <mergeCell ref="F122:R122"/>
    <mergeCell ref="V122:AH122"/>
    <mergeCell ref="A123:B123"/>
    <mergeCell ref="G123:R123"/>
    <mergeCell ref="W123:AH123"/>
    <mergeCell ref="A124:B124"/>
    <mergeCell ref="G124:R124"/>
    <mergeCell ref="W124:AH124"/>
    <mergeCell ref="A125:B125"/>
    <mergeCell ref="G125:R125"/>
    <mergeCell ref="W125:AH125"/>
    <mergeCell ref="A126:B126"/>
    <mergeCell ref="F126:R126"/>
    <mergeCell ref="V126:AH126"/>
    <mergeCell ref="A127:B127"/>
    <mergeCell ref="G127:R127"/>
    <mergeCell ref="W127:AH127"/>
    <mergeCell ref="A128:B128"/>
    <mergeCell ref="G128:R128"/>
    <mergeCell ref="W128:AH128"/>
    <mergeCell ref="A129:B129"/>
    <mergeCell ref="G129:R129"/>
    <mergeCell ref="W129:AH129"/>
    <mergeCell ref="A130:B130"/>
    <mergeCell ref="G130:R130"/>
    <mergeCell ref="W130:AH130"/>
    <mergeCell ref="A131:B131"/>
    <mergeCell ref="F131:R131"/>
    <mergeCell ref="V131:AH131"/>
    <mergeCell ref="A132:B132"/>
    <mergeCell ref="G132:R132"/>
    <mergeCell ref="W132:AH132"/>
    <mergeCell ref="A133:B133"/>
    <mergeCell ref="G133:R133"/>
    <mergeCell ref="W133:AH133"/>
    <mergeCell ref="A134:B134"/>
    <mergeCell ref="D134:R134"/>
    <mergeCell ref="T134:AH134"/>
    <mergeCell ref="A135:B135"/>
    <mergeCell ref="E135:R135"/>
    <mergeCell ref="U135:AH135"/>
    <mergeCell ref="A136:B136"/>
    <mergeCell ref="E136:R136"/>
    <mergeCell ref="U136:AH136"/>
    <mergeCell ref="A137:B137"/>
    <mergeCell ref="E137:R137"/>
    <mergeCell ref="U137:AH137"/>
    <mergeCell ref="A138:B138"/>
    <mergeCell ref="F138:R138"/>
    <mergeCell ref="V138:AH138"/>
    <mergeCell ref="A139:B139"/>
    <mergeCell ref="G139:R139"/>
    <mergeCell ref="W139:AH139"/>
    <mergeCell ref="A140:B140"/>
    <mergeCell ref="G140:R140"/>
    <mergeCell ref="W140:AH140"/>
    <mergeCell ref="A141:B141"/>
    <mergeCell ref="G141:R141"/>
    <mergeCell ref="W141:AH141"/>
    <mergeCell ref="A142:B142"/>
    <mergeCell ref="F142:R142"/>
    <mergeCell ref="V142:AH142"/>
    <mergeCell ref="A143:B143"/>
    <mergeCell ref="G143:R143"/>
    <mergeCell ref="W143:AH143"/>
    <mergeCell ref="A144:B144"/>
    <mergeCell ref="G144:R144"/>
    <mergeCell ref="W144:AH144"/>
    <mergeCell ref="A145:B145"/>
    <mergeCell ref="G145:R145"/>
    <mergeCell ref="W145:AH145"/>
    <mergeCell ref="A146:B146"/>
    <mergeCell ref="G146:R146"/>
    <mergeCell ref="W146:AH146"/>
    <mergeCell ref="A147:B147"/>
    <mergeCell ref="F147:R147"/>
    <mergeCell ref="V147:AH147"/>
    <mergeCell ref="A148:B148"/>
    <mergeCell ref="G148:R148"/>
    <mergeCell ref="W148:AH148"/>
    <mergeCell ref="A149:B149"/>
    <mergeCell ref="G149:R149"/>
    <mergeCell ref="W149:AH149"/>
    <mergeCell ref="A150:B150"/>
    <mergeCell ref="S152:T152"/>
    <mergeCell ref="A167:AH167"/>
    <mergeCell ref="A170:B170"/>
    <mergeCell ref="I170:K170"/>
    <mergeCell ref="U170:W170"/>
    <mergeCell ref="AB170:AE170"/>
    <mergeCell ref="A171:B171"/>
    <mergeCell ref="A172:B172"/>
    <mergeCell ref="A173:AH173"/>
    <mergeCell ref="O174:U174"/>
    <mergeCell ref="V174:W174"/>
    <mergeCell ref="Z174:AC174"/>
    <mergeCell ref="AD174:AE174"/>
    <mergeCell ref="A176:B176"/>
    <mergeCell ref="D177:AH177"/>
    <mergeCell ref="A178:B178"/>
    <mergeCell ref="M178:N178"/>
    <mergeCell ref="Z178:AA178"/>
    <mergeCell ref="AD178:AF178"/>
    <mergeCell ref="A179:B179"/>
    <mergeCell ref="A180:B180"/>
    <mergeCell ref="D180:F180"/>
    <mergeCell ref="G180:J180"/>
    <mergeCell ref="N180:Q180"/>
    <mergeCell ref="R180:S180"/>
    <mergeCell ref="X180:AA180"/>
    <mergeCell ref="AB180:AC180"/>
    <mergeCell ref="A181:B181"/>
    <mergeCell ref="E181:H181"/>
    <mergeCell ref="I181:L181"/>
    <mergeCell ref="O181:T181"/>
    <mergeCell ref="U181:X181"/>
    <mergeCell ref="AD181:AG181"/>
    <mergeCell ref="A182:B182"/>
    <mergeCell ref="E182:H182"/>
    <mergeCell ref="I182:L182"/>
    <mergeCell ref="O182:T182"/>
    <mergeCell ref="U182:X182"/>
    <mergeCell ref="AD182:AG182"/>
    <mergeCell ref="A183:B183"/>
    <mergeCell ref="Z183:AC183"/>
    <mergeCell ref="AD183:AG183"/>
    <mergeCell ref="A184:B184"/>
    <mergeCell ref="A185:B185"/>
    <mergeCell ref="A186:B186"/>
    <mergeCell ref="A187:B187"/>
    <mergeCell ref="A188:B188"/>
    <mergeCell ref="A189:B189"/>
    <mergeCell ref="A190:B190"/>
    <mergeCell ref="E190:G190"/>
    <mergeCell ref="H190:K190"/>
    <mergeCell ref="O190:R190"/>
    <mergeCell ref="S190:T190"/>
    <mergeCell ref="Y190:AB190"/>
    <mergeCell ref="AC190:AD190"/>
    <mergeCell ref="A191:B191"/>
    <mergeCell ref="W191:AC191"/>
    <mergeCell ref="AD191:AG191"/>
    <mergeCell ref="A192:B192"/>
    <mergeCell ref="A35:B36"/>
    <mergeCell ref="A48:B49"/>
    <mergeCell ref="A54:B55"/>
    <mergeCell ref="A62:B63"/>
    <mergeCell ref="A95:B96"/>
    <mergeCell ref="D97:H99"/>
    <mergeCell ref="I97:AH99"/>
    <mergeCell ref="E113:AH114"/>
    <mergeCell ref="D116:H117"/>
    <mergeCell ref="I116:AH117"/>
    <mergeCell ref="A151:B152"/>
    <mergeCell ref="G157:AH158"/>
    <mergeCell ref="G164:AH165"/>
    <mergeCell ref="A168:B169"/>
    <mergeCell ref="A174:B175"/>
    <mergeCell ref="AP62:AP91"/>
    <mergeCell ref="AQ62:AQ91"/>
    <mergeCell ref="AR62:AR91"/>
    <mergeCell ref="AS62:AS91"/>
    <mergeCell ref="AT62:AT91"/>
    <mergeCell ref="AU62:AU91"/>
    <mergeCell ref="AV62:AV91"/>
    <mergeCell ref="AW62:AW91"/>
    <mergeCell ref="AX62:AX91"/>
    <mergeCell ref="AY62:AY91"/>
    <mergeCell ref="AZ62:AZ91"/>
    <mergeCell ref="BA62:BA91"/>
    <mergeCell ref="BB62:BB91"/>
    <mergeCell ref="BC62:BC91"/>
    <mergeCell ref="BD62:BD91"/>
    <mergeCell ref="BE62:BE91"/>
    <mergeCell ref="BF62:BF91"/>
    <mergeCell ref="BG62:BG91"/>
  </mergeCells>
  <phoneticPr fontId="1" type="Hiragana"/>
  <dataValidations count="3">
    <dataValidation imeMode="on" allowBlank="1" showDropDown="0" showInputMessage="1" showErrorMessage="1" sqref="G164:AH165 I116:AH117 G157:AH158 B2"/>
    <dataValidation type="list" allowBlank="1" showDropDown="0" showInputMessage="1" showErrorMessage="1" sqref="H105 H115 AG151 Z168 H96 Z175">
      <formula1>"有,無"</formula1>
    </dataValidation>
    <dataValidation imeMode="off" allowBlank="1" showDropDown="0" showInputMessage="1" showErrorMessage="1" sqref="S152:T152 AA111:AB111 Q111:R111 G111:H111 U170:W170 I170:K170"/>
  </dataValidations>
  <printOptions horizontalCentered="1"/>
  <pageMargins left="0.59055118110236215" right="0.59055118110236215" top="0.39370078740157477" bottom="0.39370078740157477" header="0.3" footer="0.19685039370078738"/>
  <pageSetup paperSize="9" scale="70" fitToWidth="1" fitToHeight="1" orientation="portrait" usePrinterDefaults="1" r:id="rId1"/>
  <headerFooter>
    <oddFooter>&amp;C&amp;P</oddFooter>
  </headerFooter>
  <rowBreaks count="2" manualBreakCount="2">
    <brk id="91" max="19" man="1"/>
    <brk id="150" max="34" man="1"/>
  </rowBreaks>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34</xdr:col>
                    <xdr:colOff>228600</xdr:colOff>
                    <xdr:row>5</xdr:row>
                    <xdr:rowOff>29210</xdr:rowOff>
                  </from>
                  <to xmlns:xdr="http://schemas.openxmlformats.org/drawingml/2006/spreadsheetDrawing">
                    <xdr:col>35</xdr:col>
                    <xdr:colOff>0</xdr:colOff>
                    <xdr:row>6</xdr:row>
                    <xdr:rowOff>0</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34</xdr:col>
                    <xdr:colOff>228600</xdr:colOff>
                    <xdr:row>7</xdr:row>
                    <xdr:rowOff>29210</xdr:rowOff>
                  </from>
                  <to xmlns:xdr="http://schemas.openxmlformats.org/drawingml/2006/spreadsheetDrawing">
                    <xdr:col>35</xdr:col>
                    <xdr:colOff>0</xdr:colOff>
                    <xdr:row>8</xdr:row>
                    <xdr:rowOff>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34</xdr:col>
                    <xdr:colOff>238125</xdr:colOff>
                    <xdr:row>8</xdr:row>
                    <xdr:rowOff>29210</xdr:rowOff>
                  </from>
                  <to xmlns:xdr="http://schemas.openxmlformats.org/drawingml/2006/spreadsheetDrawing">
                    <xdr:col>35</xdr:col>
                    <xdr:colOff>9525</xdr:colOff>
                    <xdr:row>9</xdr:row>
                    <xdr:rowOff>0</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34</xdr:col>
                    <xdr:colOff>238125</xdr:colOff>
                    <xdr:row>9</xdr:row>
                    <xdr:rowOff>29210</xdr:rowOff>
                  </from>
                  <to xmlns:xdr="http://schemas.openxmlformats.org/drawingml/2006/spreadsheetDrawing">
                    <xdr:col>35</xdr:col>
                    <xdr:colOff>9525</xdr:colOff>
                    <xdr:row>10</xdr:row>
                    <xdr:rowOff>0</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34</xdr:col>
                    <xdr:colOff>238125</xdr:colOff>
                    <xdr:row>11</xdr:row>
                    <xdr:rowOff>24130</xdr:rowOff>
                  </from>
                  <to xmlns:xdr="http://schemas.openxmlformats.org/drawingml/2006/spreadsheetDrawing">
                    <xdr:col>35</xdr:col>
                    <xdr:colOff>9525</xdr:colOff>
                    <xdr:row>11</xdr:row>
                    <xdr:rowOff>232410</xdr:rowOff>
                  </to>
                </anchor>
              </controlPr>
            </control>
          </mc:Choice>
        </mc:AlternateContent>
        <mc:AlternateContent>
          <mc:Choice Requires="x14">
            <control shapeId="1031" r:id="rId9" name="チェック 7">
              <controlPr defaultSize="0" autoPict="0">
                <anchor moveWithCells="1">
                  <from xmlns:xdr="http://schemas.openxmlformats.org/drawingml/2006/spreadsheetDrawing">
                    <xdr:col>34</xdr:col>
                    <xdr:colOff>209550</xdr:colOff>
                    <xdr:row>16</xdr:row>
                    <xdr:rowOff>18415</xdr:rowOff>
                  </from>
                  <to xmlns:xdr="http://schemas.openxmlformats.org/drawingml/2006/spreadsheetDrawing">
                    <xdr:col>34</xdr:col>
                    <xdr:colOff>514350</xdr:colOff>
                    <xdr:row>16</xdr:row>
                    <xdr:rowOff>228600</xdr:rowOff>
                  </to>
                </anchor>
              </controlPr>
            </control>
          </mc:Choice>
        </mc:AlternateContent>
        <mc:AlternateContent>
          <mc:Choice Requires="x14">
            <control shapeId="1032" r:id="rId10" name="チェック 8">
              <controlPr defaultSize="0" autoPict="0">
                <anchor moveWithCells="1">
                  <from xmlns:xdr="http://schemas.openxmlformats.org/drawingml/2006/spreadsheetDrawing">
                    <xdr:col>34</xdr:col>
                    <xdr:colOff>209550</xdr:colOff>
                    <xdr:row>17</xdr:row>
                    <xdr:rowOff>18415</xdr:rowOff>
                  </from>
                  <to xmlns:xdr="http://schemas.openxmlformats.org/drawingml/2006/spreadsheetDrawing">
                    <xdr:col>34</xdr:col>
                    <xdr:colOff>514350</xdr:colOff>
                    <xdr:row>17</xdr:row>
                    <xdr:rowOff>228600</xdr:rowOff>
                  </to>
                </anchor>
              </controlPr>
            </control>
          </mc:Choice>
        </mc:AlternateContent>
        <mc:AlternateContent>
          <mc:Choice Requires="x14">
            <control shapeId="1033" r:id="rId11" name="チェック 9">
              <controlPr defaultSize="0" autoPict="0">
                <anchor moveWithCells="1">
                  <from xmlns:xdr="http://schemas.openxmlformats.org/drawingml/2006/spreadsheetDrawing">
                    <xdr:col>34</xdr:col>
                    <xdr:colOff>209550</xdr:colOff>
                    <xdr:row>18</xdr:row>
                    <xdr:rowOff>18415</xdr:rowOff>
                  </from>
                  <to xmlns:xdr="http://schemas.openxmlformats.org/drawingml/2006/spreadsheetDrawing">
                    <xdr:col>34</xdr:col>
                    <xdr:colOff>514350</xdr:colOff>
                    <xdr:row>18</xdr:row>
                    <xdr:rowOff>228600</xdr:rowOff>
                  </to>
                </anchor>
              </controlPr>
            </control>
          </mc:Choice>
        </mc:AlternateContent>
        <mc:AlternateContent>
          <mc:Choice Requires="x14">
            <control shapeId="1034" r:id="rId12" name="チェック 10">
              <controlPr defaultSize="0" autoPict="0">
                <anchor moveWithCells="1">
                  <from xmlns:xdr="http://schemas.openxmlformats.org/drawingml/2006/spreadsheetDrawing">
                    <xdr:col>34</xdr:col>
                    <xdr:colOff>209550</xdr:colOff>
                    <xdr:row>19</xdr:row>
                    <xdr:rowOff>18415</xdr:rowOff>
                  </from>
                  <to xmlns:xdr="http://schemas.openxmlformats.org/drawingml/2006/spreadsheetDrawing">
                    <xdr:col>34</xdr:col>
                    <xdr:colOff>514350</xdr:colOff>
                    <xdr:row>19</xdr:row>
                    <xdr:rowOff>228600</xdr:rowOff>
                  </to>
                </anchor>
              </controlPr>
            </control>
          </mc:Choice>
        </mc:AlternateContent>
        <mc:AlternateContent>
          <mc:Choice Requires="x14">
            <control shapeId="1035" r:id="rId13" name="チェック 11">
              <controlPr defaultSize="0" autoPict="0">
                <anchor moveWithCells="1">
                  <from xmlns:xdr="http://schemas.openxmlformats.org/drawingml/2006/spreadsheetDrawing">
                    <xdr:col>34</xdr:col>
                    <xdr:colOff>209550</xdr:colOff>
                    <xdr:row>20</xdr:row>
                    <xdr:rowOff>18415</xdr:rowOff>
                  </from>
                  <to xmlns:xdr="http://schemas.openxmlformats.org/drawingml/2006/spreadsheetDrawing">
                    <xdr:col>34</xdr:col>
                    <xdr:colOff>514350</xdr:colOff>
                    <xdr:row>20</xdr:row>
                    <xdr:rowOff>228600</xdr:rowOff>
                  </to>
                </anchor>
              </controlPr>
            </control>
          </mc:Choice>
        </mc:AlternateContent>
        <mc:AlternateContent>
          <mc:Choice Requires="x14">
            <control shapeId="1036" r:id="rId14" name="チェック 12">
              <controlPr defaultSize="0" autoPict="0">
                <anchor moveWithCells="1">
                  <from xmlns:xdr="http://schemas.openxmlformats.org/drawingml/2006/spreadsheetDrawing">
                    <xdr:col>34</xdr:col>
                    <xdr:colOff>209550</xdr:colOff>
                    <xdr:row>21</xdr:row>
                    <xdr:rowOff>18415</xdr:rowOff>
                  </from>
                  <to xmlns:xdr="http://schemas.openxmlformats.org/drawingml/2006/spreadsheetDrawing">
                    <xdr:col>34</xdr:col>
                    <xdr:colOff>514350</xdr:colOff>
                    <xdr:row>21</xdr:row>
                    <xdr:rowOff>228600</xdr:rowOff>
                  </to>
                </anchor>
              </controlPr>
            </control>
          </mc:Choice>
        </mc:AlternateContent>
        <mc:AlternateContent>
          <mc:Choice Requires="x14">
            <control shapeId="1037" r:id="rId15" name="チェック 13">
              <controlPr defaultSize="0" autoPict="0">
                <anchor moveWithCells="1">
                  <from xmlns:xdr="http://schemas.openxmlformats.org/drawingml/2006/spreadsheetDrawing">
                    <xdr:col>34</xdr:col>
                    <xdr:colOff>209550</xdr:colOff>
                    <xdr:row>22</xdr:row>
                    <xdr:rowOff>18415</xdr:rowOff>
                  </from>
                  <to xmlns:xdr="http://schemas.openxmlformats.org/drawingml/2006/spreadsheetDrawing">
                    <xdr:col>34</xdr:col>
                    <xdr:colOff>514350</xdr:colOff>
                    <xdr:row>22</xdr:row>
                    <xdr:rowOff>228600</xdr:rowOff>
                  </to>
                </anchor>
              </controlPr>
            </control>
          </mc:Choice>
        </mc:AlternateContent>
        <mc:AlternateContent>
          <mc:Choice Requires="x14">
            <control shapeId="1038" r:id="rId16" name="チェック 14">
              <controlPr defaultSize="0" autoPict="0">
                <anchor moveWithCells="1">
                  <from xmlns:xdr="http://schemas.openxmlformats.org/drawingml/2006/spreadsheetDrawing">
                    <xdr:col>34</xdr:col>
                    <xdr:colOff>209550</xdr:colOff>
                    <xdr:row>23</xdr:row>
                    <xdr:rowOff>18415</xdr:rowOff>
                  </from>
                  <to xmlns:xdr="http://schemas.openxmlformats.org/drawingml/2006/spreadsheetDrawing">
                    <xdr:col>34</xdr:col>
                    <xdr:colOff>514350</xdr:colOff>
                    <xdr:row>23</xdr:row>
                    <xdr:rowOff>228600</xdr:rowOff>
                  </to>
                </anchor>
              </controlPr>
            </control>
          </mc:Choice>
        </mc:AlternateContent>
        <mc:AlternateContent>
          <mc:Choice Requires="x14">
            <control shapeId="1039" r:id="rId17" name="チェック 15">
              <controlPr defaultSize="0" autoPict="0">
                <anchor moveWithCells="1">
                  <from xmlns:xdr="http://schemas.openxmlformats.org/drawingml/2006/spreadsheetDrawing">
                    <xdr:col>34</xdr:col>
                    <xdr:colOff>209550</xdr:colOff>
                    <xdr:row>24</xdr:row>
                    <xdr:rowOff>18415</xdr:rowOff>
                  </from>
                  <to xmlns:xdr="http://schemas.openxmlformats.org/drawingml/2006/spreadsheetDrawing">
                    <xdr:col>34</xdr:col>
                    <xdr:colOff>514350</xdr:colOff>
                    <xdr:row>24</xdr:row>
                    <xdr:rowOff>228600</xdr:rowOff>
                  </to>
                </anchor>
              </controlPr>
            </control>
          </mc:Choice>
        </mc:AlternateContent>
        <mc:AlternateContent>
          <mc:Choice Requires="x14">
            <control shapeId="1040" r:id="rId18" name="チェック 16">
              <controlPr defaultSize="0" autoPict="0">
                <anchor moveWithCells="1">
                  <from xmlns:xdr="http://schemas.openxmlformats.org/drawingml/2006/spreadsheetDrawing">
                    <xdr:col>34</xdr:col>
                    <xdr:colOff>209550</xdr:colOff>
                    <xdr:row>25</xdr:row>
                    <xdr:rowOff>18415</xdr:rowOff>
                  </from>
                  <to xmlns:xdr="http://schemas.openxmlformats.org/drawingml/2006/spreadsheetDrawing">
                    <xdr:col>34</xdr:col>
                    <xdr:colOff>514350</xdr:colOff>
                    <xdr:row>25</xdr:row>
                    <xdr:rowOff>228600</xdr:rowOff>
                  </to>
                </anchor>
              </controlPr>
            </control>
          </mc:Choice>
        </mc:AlternateContent>
        <mc:AlternateContent>
          <mc:Choice Requires="x14">
            <control shapeId="1041" r:id="rId19" name="チェック 17">
              <controlPr defaultSize="0" autoPict="0">
                <anchor moveWithCells="1">
                  <from xmlns:xdr="http://schemas.openxmlformats.org/drawingml/2006/spreadsheetDrawing">
                    <xdr:col>34</xdr:col>
                    <xdr:colOff>209550</xdr:colOff>
                    <xdr:row>26</xdr:row>
                    <xdr:rowOff>18415</xdr:rowOff>
                  </from>
                  <to xmlns:xdr="http://schemas.openxmlformats.org/drawingml/2006/spreadsheetDrawing">
                    <xdr:col>34</xdr:col>
                    <xdr:colOff>514350</xdr:colOff>
                    <xdr:row>26</xdr:row>
                    <xdr:rowOff>228600</xdr:rowOff>
                  </to>
                </anchor>
              </controlPr>
            </control>
          </mc:Choice>
        </mc:AlternateContent>
        <mc:AlternateContent>
          <mc:Choice Requires="x14">
            <control shapeId="1042" r:id="rId20" name="チェック 18">
              <controlPr defaultSize="0" autoPict="0">
                <anchor moveWithCells="1">
                  <from xmlns:xdr="http://schemas.openxmlformats.org/drawingml/2006/spreadsheetDrawing">
                    <xdr:col>34</xdr:col>
                    <xdr:colOff>209550</xdr:colOff>
                    <xdr:row>27</xdr:row>
                    <xdr:rowOff>18415</xdr:rowOff>
                  </from>
                  <to xmlns:xdr="http://schemas.openxmlformats.org/drawingml/2006/spreadsheetDrawing">
                    <xdr:col>34</xdr:col>
                    <xdr:colOff>514350</xdr:colOff>
                    <xdr:row>27</xdr:row>
                    <xdr:rowOff>228600</xdr:rowOff>
                  </to>
                </anchor>
              </controlPr>
            </control>
          </mc:Choice>
        </mc:AlternateContent>
        <mc:AlternateContent>
          <mc:Choice Requires="x14">
            <control shapeId="1043" r:id="rId21" name="チェック 19">
              <controlPr defaultSize="0" autoPict="0">
                <anchor moveWithCells="1">
                  <from xmlns:xdr="http://schemas.openxmlformats.org/drawingml/2006/spreadsheetDrawing">
                    <xdr:col>34</xdr:col>
                    <xdr:colOff>209550</xdr:colOff>
                    <xdr:row>28</xdr:row>
                    <xdr:rowOff>18415</xdr:rowOff>
                  </from>
                  <to xmlns:xdr="http://schemas.openxmlformats.org/drawingml/2006/spreadsheetDrawing">
                    <xdr:col>34</xdr:col>
                    <xdr:colOff>514350</xdr:colOff>
                    <xdr:row>28</xdr:row>
                    <xdr:rowOff>228600</xdr:rowOff>
                  </to>
                </anchor>
              </controlPr>
            </control>
          </mc:Choice>
        </mc:AlternateContent>
        <mc:AlternateContent>
          <mc:Choice Requires="x14">
            <control shapeId="1044" r:id="rId22" name="チェック 20">
              <controlPr defaultSize="0" autoPict="0">
                <anchor moveWithCells="1">
                  <from xmlns:xdr="http://schemas.openxmlformats.org/drawingml/2006/spreadsheetDrawing">
                    <xdr:col>34</xdr:col>
                    <xdr:colOff>209550</xdr:colOff>
                    <xdr:row>29</xdr:row>
                    <xdr:rowOff>18415</xdr:rowOff>
                  </from>
                  <to xmlns:xdr="http://schemas.openxmlformats.org/drawingml/2006/spreadsheetDrawing">
                    <xdr:col>34</xdr:col>
                    <xdr:colOff>514350</xdr:colOff>
                    <xdr:row>29</xdr:row>
                    <xdr:rowOff>228600</xdr:rowOff>
                  </to>
                </anchor>
              </controlPr>
            </control>
          </mc:Choice>
        </mc:AlternateContent>
        <mc:AlternateContent>
          <mc:Choice Requires="x14">
            <control shapeId="1056" r:id="rId23" name="チェック 32">
              <controlPr defaultSize="0" autoPict="0">
                <anchor moveWithCells="1">
                  <from xmlns:xdr="http://schemas.openxmlformats.org/drawingml/2006/spreadsheetDrawing">
                    <xdr:col>2</xdr:col>
                    <xdr:colOff>9525</xdr:colOff>
                    <xdr:row>54</xdr:row>
                    <xdr:rowOff>0</xdr:rowOff>
                  </from>
                  <to xmlns:xdr="http://schemas.openxmlformats.org/drawingml/2006/spreadsheetDrawing">
                    <xdr:col>3</xdr:col>
                    <xdr:colOff>76200</xdr:colOff>
                    <xdr:row>54</xdr:row>
                    <xdr:rowOff>210185</xdr:rowOff>
                  </to>
                </anchor>
              </controlPr>
            </control>
          </mc:Choice>
        </mc:AlternateContent>
        <mc:AlternateContent>
          <mc:Choice Requires="x14">
            <control shapeId="1057" r:id="rId24" name="チェック 33">
              <controlPr defaultSize="0" autoPict="0">
                <anchor moveWithCells="1">
                  <from xmlns:xdr="http://schemas.openxmlformats.org/drawingml/2006/spreadsheetDrawing">
                    <xdr:col>2</xdr:col>
                    <xdr:colOff>9525</xdr:colOff>
                    <xdr:row>57</xdr:row>
                    <xdr:rowOff>10160</xdr:rowOff>
                  </from>
                  <to xmlns:xdr="http://schemas.openxmlformats.org/drawingml/2006/spreadsheetDrawing">
                    <xdr:col>3</xdr:col>
                    <xdr:colOff>76200</xdr:colOff>
                    <xdr:row>57</xdr:row>
                    <xdr:rowOff>220345</xdr:rowOff>
                  </to>
                </anchor>
              </controlPr>
            </control>
          </mc:Choice>
        </mc:AlternateContent>
        <mc:AlternateContent>
          <mc:Choice Requires="x14">
            <control shapeId="1058" r:id="rId25" name="チェック 34">
              <controlPr defaultSize="0" autoPict="0">
                <anchor moveWithCells="1">
                  <from xmlns:xdr="http://schemas.openxmlformats.org/drawingml/2006/spreadsheetDrawing">
                    <xdr:col>34</xdr:col>
                    <xdr:colOff>200025</xdr:colOff>
                    <xdr:row>33</xdr:row>
                    <xdr:rowOff>18415</xdr:rowOff>
                  </from>
                  <to xmlns:xdr="http://schemas.openxmlformats.org/drawingml/2006/spreadsheetDrawing">
                    <xdr:col>34</xdr:col>
                    <xdr:colOff>504825</xdr:colOff>
                    <xdr:row>33</xdr:row>
                    <xdr:rowOff>228600</xdr:rowOff>
                  </to>
                </anchor>
              </controlPr>
            </control>
          </mc:Choice>
        </mc:AlternateContent>
        <mc:AlternateContent>
          <mc:Choice Requires="x14">
            <control shapeId="1072" r:id="rId26" name="チェック 48">
              <controlPr defaultSize="0" autoPict="0">
                <anchor moveWithCells="1">
                  <from xmlns:xdr="http://schemas.openxmlformats.org/drawingml/2006/spreadsheetDrawing">
                    <xdr:col>34</xdr:col>
                    <xdr:colOff>228600</xdr:colOff>
                    <xdr:row>6</xdr:row>
                    <xdr:rowOff>9525</xdr:rowOff>
                  </from>
                  <to xmlns:xdr="http://schemas.openxmlformats.org/drawingml/2006/spreadsheetDrawing">
                    <xdr:col>35</xdr:col>
                    <xdr:colOff>0</xdr:colOff>
                    <xdr:row>6</xdr:row>
                    <xdr:rowOff>219710</xdr:rowOff>
                  </to>
                </anchor>
              </controlPr>
            </control>
          </mc:Choice>
        </mc:AlternateContent>
        <mc:AlternateContent>
          <mc:Choice Requires="x14">
            <control shapeId="1073" r:id="rId27" name="チェック 49">
              <controlPr defaultSize="0" autoPict="0">
                <anchor moveWithCells="1">
                  <from xmlns:xdr="http://schemas.openxmlformats.org/drawingml/2006/spreadsheetDrawing">
                    <xdr:col>34</xdr:col>
                    <xdr:colOff>238125</xdr:colOff>
                    <xdr:row>12</xdr:row>
                    <xdr:rowOff>9525</xdr:rowOff>
                  </from>
                  <to xmlns:xdr="http://schemas.openxmlformats.org/drawingml/2006/spreadsheetDrawing">
                    <xdr:col>35</xdr:col>
                    <xdr:colOff>9525</xdr:colOff>
                    <xdr:row>12</xdr:row>
                    <xdr:rowOff>219710</xdr:rowOff>
                  </to>
                </anchor>
              </controlPr>
            </control>
          </mc:Choice>
        </mc:AlternateContent>
        <mc:AlternateContent>
          <mc:Choice Requires="x14">
            <control shapeId="1074" r:id="rId28" name="チェック 50">
              <controlPr defaultSize="0" autoPict="0">
                <anchor moveWithCells="1">
                  <from xmlns:xdr="http://schemas.openxmlformats.org/drawingml/2006/spreadsheetDrawing">
                    <xdr:col>34</xdr:col>
                    <xdr:colOff>238125</xdr:colOff>
                    <xdr:row>14</xdr:row>
                    <xdr:rowOff>9525</xdr:rowOff>
                  </from>
                  <to xmlns:xdr="http://schemas.openxmlformats.org/drawingml/2006/spreadsheetDrawing">
                    <xdr:col>35</xdr:col>
                    <xdr:colOff>9525</xdr:colOff>
                    <xdr:row>14</xdr:row>
                    <xdr:rowOff>219710</xdr:rowOff>
                  </to>
                </anchor>
              </controlPr>
            </control>
          </mc:Choice>
        </mc:AlternateContent>
        <mc:AlternateContent>
          <mc:Choice Requires="x14">
            <control shapeId="1075" r:id="rId29" name="チェック 51">
              <controlPr defaultSize="0" autoPict="0">
                <anchor moveWithCells="1">
                  <from xmlns:xdr="http://schemas.openxmlformats.org/drawingml/2006/spreadsheetDrawing">
                    <xdr:col>34</xdr:col>
                    <xdr:colOff>228600</xdr:colOff>
                    <xdr:row>4</xdr:row>
                    <xdr:rowOff>9525</xdr:rowOff>
                  </from>
                  <to xmlns:xdr="http://schemas.openxmlformats.org/drawingml/2006/spreadsheetDrawing">
                    <xdr:col>35</xdr:col>
                    <xdr:colOff>0</xdr:colOff>
                    <xdr:row>4</xdr:row>
                    <xdr:rowOff>228600</xdr:rowOff>
                  </to>
                </anchor>
              </controlPr>
            </control>
          </mc:Choice>
        </mc:AlternateContent>
        <mc:AlternateContent>
          <mc:Choice Requires="x14">
            <control shapeId="1076" r:id="rId30" name="チェック 52">
              <controlPr defaultSize="0" autoPict="0">
                <anchor moveWithCells="1">
                  <from xmlns:xdr="http://schemas.openxmlformats.org/drawingml/2006/spreadsheetDrawing">
                    <xdr:col>2</xdr:col>
                    <xdr:colOff>9525</xdr:colOff>
                    <xdr:row>51</xdr:row>
                    <xdr:rowOff>9525</xdr:rowOff>
                  </from>
                  <to xmlns:xdr="http://schemas.openxmlformats.org/drawingml/2006/spreadsheetDrawing">
                    <xdr:col>3</xdr:col>
                    <xdr:colOff>76200</xdr:colOff>
                    <xdr:row>51</xdr:row>
                    <xdr:rowOff>219710</xdr:rowOff>
                  </to>
                </anchor>
              </controlPr>
            </control>
          </mc:Choice>
        </mc:AlternateContent>
        <mc:AlternateContent>
          <mc:Choice Requires="x14">
            <control shapeId="1078" r:id="rId31" name="チェック 54">
              <controlPr defaultSize="0" autoPict="0">
                <anchor moveWithCells="1">
                  <from xmlns:xdr="http://schemas.openxmlformats.org/drawingml/2006/spreadsheetDrawing">
                    <xdr:col>34</xdr:col>
                    <xdr:colOff>200025</xdr:colOff>
                    <xdr:row>47</xdr:row>
                    <xdr:rowOff>18415</xdr:rowOff>
                  </from>
                  <to xmlns:xdr="http://schemas.openxmlformats.org/drawingml/2006/spreadsheetDrawing">
                    <xdr:col>34</xdr:col>
                    <xdr:colOff>504825</xdr:colOff>
                    <xdr:row>48</xdr:row>
                    <xdr:rowOff>0</xdr:rowOff>
                  </to>
                </anchor>
              </controlPr>
            </control>
          </mc:Choice>
        </mc:AlternateContent>
        <mc:AlternateContent>
          <mc:Choice Requires="x14">
            <control shapeId="1079" r:id="rId32" name="チェック 55">
              <controlPr defaultSize="0" autoPict="0">
                <anchor moveWithCells="1">
                  <from xmlns:xdr="http://schemas.openxmlformats.org/drawingml/2006/spreadsheetDrawing">
                    <xdr:col>2</xdr:col>
                    <xdr:colOff>9525</xdr:colOff>
                    <xdr:row>50</xdr:row>
                    <xdr:rowOff>15240</xdr:rowOff>
                  </from>
                  <to xmlns:xdr="http://schemas.openxmlformats.org/drawingml/2006/spreadsheetDrawing">
                    <xdr:col>3</xdr:col>
                    <xdr:colOff>76200</xdr:colOff>
                    <xdr:row>50</xdr:row>
                    <xdr:rowOff>231775</xdr:rowOff>
                  </to>
                </anchor>
              </controlPr>
            </control>
          </mc:Choice>
        </mc:AlternateContent>
        <mc:AlternateContent>
          <mc:Choice Requires="x14">
            <control shapeId="1080" r:id="rId33" name="チェック 56">
              <controlPr defaultSize="0" autoPict="0">
                <anchor moveWithCells="1">
                  <from xmlns:xdr="http://schemas.openxmlformats.org/drawingml/2006/spreadsheetDrawing">
                    <xdr:col>2</xdr:col>
                    <xdr:colOff>9525</xdr:colOff>
                    <xdr:row>48</xdr:row>
                    <xdr:rowOff>18415</xdr:rowOff>
                  </from>
                  <to xmlns:xdr="http://schemas.openxmlformats.org/drawingml/2006/spreadsheetDrawing">
                    <xdr:col>3</xdr:col>
                    <xdr:colOff>76200</xdr:colOff>
                    <xdr:row>48</xdr:row>
                    <xdr:rowOff>228600</xdr:rowOff>
                  </to>
                </anchor>
              </controlPr>
            </control>
          </mc:Choice>
        </mc:AlternateContent>
        <mc:AlternateContent>
          <mc:Choice Requires="x14">
            <control shapeId="1081" r:id="rId34" name="チェック 57">
              <controlPr defaultSize="0" autoPict="0">
                <anchor moveWithCells="1">
                  <from xmlns:xdr="http://schemas.openxmlformats.org/drawingml/2006/spreadsheetDrawing">
                    <xdr:col>2</xdr:col>
                    <xdr:colOff>9525</xdr:colOff>
                    <xdr:row>52</xdr:row>
                    <xdr:rowOff>18415</xdr:rowOff>
                  </from>
                  <to xmlns:xdr="http://schemas.openxmlformats.org/drawingml/2006/spreadsheetDrawing">
                    <xdr:col>3</xdr:col>
                    <xdr:colOff>76200</xdr:colOff>
                    <xdr:row>52</xdr:row>
                    <xdr:rowOff>235585</xdr:rowOff>
                  </to>
                </anchor>
              </controlPr>
            </control>
          </mc:Choice>
        </mc:AlternateContent>
        <mc:AlternateContent>
          <mc:Choice Requires="x14">
            <control shapeId="1085" r:id="rId35" name="チェック 61">
              <controlPr defaultSize="0" autoPict="0">
                <anchor moveWithCells="1">
                  <from xmlns:xdr="http://schemas.openxmlformats.org/drawingml/2006/spreadsheetDrawing">
                    <xdr:col>2</xdr:col>
                    <xdr:colOff>9525</xdr:colOff>
                    <xdr:row>55</xdr:row>
                    <xdr:rowOff>9525</xdr:rowOff>
                  </from>
                  <to xmlns:xdr="http://schemas.openxmlformats.org/drawingml/2006/spreadsheetDrawing">
                    <xdr:col>3</xdr:col>
                    <xdr:colOff>76200</xdr:colOff>
                    <xdr:row>55</xdr:row>
                    <xdr:rowOff>219710</xdr:rowOff>
                  </to>
                </anchor>
              </controlPr>
            </control>
          </mc:Choice>
        </mc:AlternateContent>
        <mc:AlternateContent>
          <mc:Choice Requires="x14">
            <control shapeId="1241" r:id="rId36" name="チェック 217">
              <controlPr defaultSize="0" autoPict="0">
                <anchor moveWithCells="1">
                  <from xmlns:xdr="http://schemas.openxmlformats.org/drawingml/2006/spreadsheetDrawing">
                    <xdr:col>34</xdr:col>
                    <xdr:colOff>228600</xdr:colOff>
                    <xdr:row>13</xdr:row>
                    <xdr:rowOff>9525</xdr:rowOff>
                  </from>
                  <to xmlns:xdr="http://schemas.openxmlformats.org/drawingml/2006/spreadsheetDrawing">
                    <xdr:col>35</xdr:col>
                    <xdr:colOff>0</xdr:colOff>
                    <xdr:row>13</xdr:row>
                    <xdr:rowOff>219710</xdr:rowOff>
                  </to>
                </anchor>
              </controlPr>
            </control>
          </mc:Choice>
        </mc:AlternateContent>
        <mc:AlternateContent>
          <mc:Choice Requires="x14">
            <control shapeId="1243" r:id="rId37" name="チェック 219">
              <controlPr defaultSize="0" autoPict="0">
                <anchor moveWithCells="1">
                  <from xmlns:xdr="http://schemas.openxmlformats.org/drawingml/2006/spreadsheetDrawing">
                    <xdr:col>2</xdr:col>
                    <xdr:colOff>9525</xdr:colOff>
                    <xdr:row>62</xdr:row>
                    <xdr:rowOff>9525</xdr:rowOff>
                  </from>
                  <to xmlns:xdr="http://schemas.openxmlformats.org/drawingml/2006/spreadsheetDrawing">
                    <xdr:col>3</xdr:col>
                    <xdr:colOff>76200</xdr:colOff>
                    <xdr:row>62</xdr:row>
                    <xdr:rowOff>219710</xdr:rowOff>
                  </to>
                </anchor>
              </controlPr>
            </control>
          </mc:Choice>
        </mc:AlternateContent>
        <mc:AlternateContent>
          <mc:Choice Requires="x14">
            <control shapeId="1401" r:id="rId38" name="チェック 377">
              <controlPr defaultSize="0" autoPict="0">
                <anchor moveWithCells="1">
                  <from xmlns:xdr="http://schemas.openxmlformats.org/drawingml/2006/spreadsheetDrawing">
                    <xdr:col>34</xdr:col>
                    <xdr:colOff>209550</xdr:colOff>
                    <xdr:row>92</xdr:row>
                    <xdr:rowOff>18415</xdr:rowOff>
                  </from>
                  <to xmlns:xdr="http://schemas.openxmlformats.org/drawingml/2006/spreadsheetDrawing">
                    <xdr:col>34</xdr:col>
                    <xdr:colOff>514350</xdr:colOff>
                    <xdr:row>93</xdr:row>
                    <xdr:rowOff>0</xdr:rowOff>
                  </to>
                </anchor>
              </controlPr>
            </control>
          </mc:Choice>
        </mc:AlternateContent>
        <mc:AlternateContent>
          <mc:Choice Requires="x14">
            <control shapeId="1618" r:id="rId39" name="チェック 594">
              <controlPr defaultSize="0" autoPict="0">
                <anchor moveWithCells="1">
                  <from xmlns:xdr="http://schemas.openxmlformats.org/drawingml/2006/spreadsheetDrawing">
                    <xdr:col>2</xdr:col>
                    <xdr:colOff>9525</xdr:colOff>
                    <xdr:row>56</xdr:row>
                    <xdr:rowOff>0</xdr:rowOff>
                  </from>
                  <to xmlns:xdr="http://schemas.openxmlformats.org/drawingml/2006/spreadsheetDrawing">
                    <xdr:col>3</xdr:col>
                    <xdr:colOff>76200</xdr:colOff>
                    <xdr:row>56</xdr:row>
                    <xdr:rowOff>219710</xdr:rowOff>
                  </to>
                </anchor>
              </controlPr>
            </control>
          </mc:Choice>
        </mc:AlternateContent>
        <mc:AlternateContent>
          <mc:Choice Requires="x14">
            <control shapeId="4093" r:id="rId40" name="チェック 5">
              <controlPr defaultSize="0" autoPict="0">
                <anchor moveWithCells="1">
                  <from xmlns:xdr="http://schemas.openxmlformats.org/drawingml/2006/spreadsheetDrawing">
                    <xdr:col>34</xdr:col>
                    <xdr:colOff>238760</xdr:colOff>
                    <xdr:row>10</xdr:row>
                    <xdr:rowOff>17780</xdr:rowOff>
                  </from>
                  <to xmlns:xdr="http://schemas.openxmlformats.org/drawingml/2006/spreadsheetDrawing">
                    <xdr:col>35</xdr:col>
                    <xdr:colOff>10160</xdr:colOff>
                    <xdr:row>10</xdr:row>
                    <xdr:rowOff>227965</xdr:rowOff>
                  </to>
                </anchor>
              </controlPr>
            </control>
          </mc:Choice>
        </mc:AlternateContent>
        <mc:AlternateContent>
          <mc:Choice Requires="x14">
            <control shapeId="4094" r:id="rId41" name="チェック 20">
              <controlPr defaultSize="0" autoPict="0">
                <anchor moveWithCells="1">
                  <from xmlns:xdr="http://schemas.openxmlformats.org/drawingml/2006/spreadsheetDrawing">
                    <xdr:col>34</xdr:col>
                    <xdr:colOff>202565</xdr:colOff>
                    <xdr:row>31</xdr:row>
                    <xdr:rowOff>29210</xdr:rowOff>
                  </from>
                  <to xmlns:xdr="http://schemas.openxmlformats.org/drawingml/2006/spreadsheetDrawing">
                    <xdr:col>34</xdr:col>
                    <xdr:colOff>507365</xdr:colOff>
                    <xdr:row>32</xdr:row>
                    <xdr:rowOff>635</xdr:rowOff>
                  </to>
                </anchor>
              </controlPr>
            </control>
          </mc:Choice>
        </mc:AlternateContent>
        <mc:AlternateContent>
          <mc:Choice Requires="x14">
            <control shapeId="4101" r:id="rId42" name="チェック 219">
              <controlPr defaultSize="0" autoPict="0">
                <anchor moveWithCells="1">
                  <from xmlns:xdr="http://schemas.openxmlformats.org/drawingml/2006/spreadsheetDrawing">
                    <xdr:col>34</xdr:col>
                    <xdr:colOff>197485</xdr:colOff>
                    <xdr:row>72</xdr:row>
                    <xdr:rowOff>10160</xdr:rowOff>
                  </from>
                  <to xmlns:xdr="http://schemas.openxmlformats.org/drawingml/2006/spreadsheetDrawing">
                    <xdr:col>34</xdr:col>
                    <xdr:colOff>502920</xdr:colOff>
                    <xdr:row>72</xdr:row>
                    <xdr:rowOff>220345</xdr:rowOff>
                  </to>
                </anchor>
              </controlPr>
            </control>
          </mc:Choice>
        </mc:AlternateContent>
        <mc:AlternateContent>
          <mc:Choice Requires="x14">
            <control shapeId="4103" r:id="rId43" name="チェック 219">
              <controlPr defaultSize="0" autoPict="0">
                <anchor moveWithCells="1">
                  <from xmlns:xdr="http://schemas.openxmlformats.org/drawingml/2006/spreadsheetDrawing">
                    <xdr:col>34</xdr:col>
                    <xdr:colOff>197485</xdr:colOff>
                    <xdr:row>86</xdr:row>
                    <xdr:rowOff>10160</xdr:rowOff>
                  </from>
                  <to xmlns:xdr="http://schemas.openxmlformats.org/drawingml/2006/spreadsheetDrawing">
                    <xdr:col>34</xdr:col>
                    <xdr:colOff>502920</xdr:colOff>
                    <xdr:row>86</xdr:row>
                    <xdr:rowOff>220345</xdr:rowOff>
                  </to>
                </anchor>
              </controlPr>
            </control>
          </mc:Choice>
        </mc:AlternateContent>
        <mc:AlternateContent>
          <mc:Choice Requires="x14">
            <control shapeId="4104" r:id="rId44" name="チェック 219">
              <controlPr defaultSize="0" autoPict="0">
                <anchor moveWithCells="1">
                  <from xmlns:xdr="http://schemas.openxmlformats.org/drawingml/2006/spreadsheetDrawing">
                    <xdr:col>34</xdr:col>
                    <xdr:colOff>197485</xdr:colOff>
                    <xdr:row>89</xdr:row>
                    <xdr:rowOff>10160</xdr:rowOff>
                  </from>
                  <to xmlns:xdr="http://schemas.openxmlformats.org/drawingml/2006/spreadsheetDrawing">
                    <xdr:col>34</xdr:col>
                    <xdr:colOff>502920</xdr:colOff>
                    <xdr:row>89</xdr:row>
                    <xdr:rowOff>220345</xdr:rowOff>
                  </to>
                </anchor>
              </controlPr>
            </control>
          </mc:Choice>
        </mc:AlternateContent>
        <mc:AlternateContent>
          <mc:Choice Requires="x14">
            <control shapeId="4105" r:id="rId45" name="チェック 56">
              <controlPr defaultSize="0" autoPict="0">
                <anchor moveWithCells="1">
                  <from xmlns:xdr="http://schemas.openxmlformats.org/drawingml/2006/spreadsheetDrawing">
                    <xdr:col>2</xdr:col>
                    <xdr:colOff>6350</xdr:colOff>
                    <xdr:row>49</xdr:row>
                    <xdr:rowOff>10160</xdr:rowOff>
                  </from>
                  <to xmlns:xdr="http://schemas.openxmlformats.org/drawingml/2006/spreadsheetDrawing">
                    <xdr:col>3</xdr:col>
                    <xdr:colOff>73025</xdr:colOff>
                    <xdr:row>49</xdr:row>
                    <xdr:rowOff>220345</xdr:rowOff>
                  </to>
                </anchor>
              </controlPr>
            </control>
          </mc:Choice>
        </mc:AlternateContent>
        <mc:AlternateContent>
          <mc:Choice Requires="x14">
            <control shapeId="4107" r:id="rId46" name="チェック 219">
              <controlPr defaultSize="0" autoPict="0">
                <anchor moveWithCells="1">
                  <from xmlns:xdr="http://schemas.openxmlformats.org/drawingml/2006/spreadsheetDrawing">
                    <xdr:col>2</xdr:col>
                    <xdr:colOff>6985</xdr:colOff>
                    <xdr:row>63</xdr:row>
                    <xdr:rowOff>10160</xdr:rowOff>
                  </from>
                  <to xmlns:xdr="http://schemas.openxmlformats.org/drawingml/2006/spreadsheetDrawing">
                    <xdr:col>3</xdr:col>
                    <xdr:colOff>73660</xdr:colOff>
                    <xdr:row>63</xdr:row>
                    <xdr:rowOff>220345</xdr:rowOff>
                  </to>
                </anchor>
              </controlPr>
            </control>
          </mc:Choice>
        </mc:AlternateContent>
        <mc:AlternateContent>
          <mc:Choice Requires="x14">
            <control shapeId="4108" r:id="rId47" name="チェック 219">
              <controlPr defaultSize="0" autoPict="0">
                <anchor moveWithCells="1">
                  <from xmlns:xdr="http://schemas.openxmlformats.org/drawingml/2006/spreadsheetDrawing">
                    <xdr:col>2</xdr:col>
                    <xdr:colOff>6985</xdr:colOff>
                    <xdr:row>64</xdr:row>
                    <xdr:rowOff>10160</xdr:rowOff>
                  </from>
                  <to xmlns:xdr="http://schemas.openxmlformats.org/drawingml/2006/spreadsheetDrawing">
                    <xdr:col>3</xdr:col>
                    <xdr:colOff>73660</xdr:colOff>
                    <xdr:row>64</xdr:row>
                    <xdr:rowOff>220345</xdr:rowOff>
                  </to>
                </anchor>
              </controlPr>
            </control>
          </mc:Choice>
        </mc:AlternateContent>
        <mc:AlternateContent>
          <mc:Choice Requires="x14">
            <control shapeId="4109" r:id="rId48" name="チェック 54">
              <controlPr defaultSize="0" autoPict="0">
                <anchor moveWithCells="1">
                  <from xmlns:xdr="http://schemas.openxmlformats.org/drawingml/2006/spreadsheetDrawing">
                    <xdr:col>34</xdr:col>
                    <xdr:colOff>211455</xdr:colOff>
                    <xdr:row>53</xdr:row>
                    <xdr:rowOff>18415</xdr:rowOff>
                  </from>
                  <to xmlns:xdr="http://schemas.openxmlformats.org/drawingml/2006/spreadsheetDrawing">
                    <xdr:col>34</xdr:col>
                    <xdr:colOff>516255</xdr:colOff>
                    <xdr:row>54</xdr:row>
                    <xdr:rowOff>0</xdr:rowOff>
                  </to>
                </anchor>
              </controlPr>
            </control>
          </mc:Choice>
        </mc:AlternateContent>
        <mc:AlternateContent>
          <mc:Choice Requires="x14">
            <control shapeId="4110" r:id="rId49" name="チェック 219">
              <controlPr defaultSize="0" autoPict="0">
                <anchor moveWithCells="1">
                  <from xmlns:xdr="http://schemas.openxmlformats.org/drawingml/2006/spreadsheetDrawing">
                    <xdr:col>2</xdr:col>
                    <xdr:colOff>6350</xdr:colOff>
                    <xdr:row>67</xdr:row>
                    <xdr:rowOff>11430</xdr:rowOff>
                  </from>
                  <to xmlns:xdr="http://schemas.openxmlformats.org/drawingml/2006/spreadsheetDrawing">
                    <xdr:col>3</xdr:col>
                    <xdr:colOff>73025</xdr:colOff>
                    <xdr:row>67</xdr:row>
                    <xdr:rowOff>221615</xdr:rowOff>
                  </to>
                </anchor>
              </controlPr>
            </control>
          </mc:Choice>
        </mc:AlternateContent>
        <mc:AlternateContent>
          <mc:Choice Requires="x14">
            <control shapeId="4111" r:id="rId50" name="チェック 219">
              <controlPr defaultSize="0" autoPict="0">
                <anchor moveWithCells="1">
                  <from xmlns:xdr="http://schemas.openxmlformats.org/drawingml/2006/spreadsheetDrawing">
                    <xdr:col>2</xdr:col>
                    <xdr:colOff>12065</xdr:colOff>
                    <xdr:row>69</xdr:row>
                    <xdr:rowOff>11430</xdr:rowOff>
                  </from>
                  <to xmlns:xdr="http://schemas.openxmlformats.org/drawingml/2006/spreadsheetDrawing">
                    <xdr:col>3</xdr:col>
                    <xdr:colOff>79375</xdr:colOff>
                    <xdr:row>69</xdr:row>
                    <xdr:rowOff>221615</xdr:rowOff>
                  </to>
                </anchor>
              </controlPr>
            </control>
          </mc:Choice>
        </mc:AlternateContent>
        <mc:AlternateContent>
          <mc:Choice Requires="x14">
            <control shapeId="4118" r:id="rId51" name="チェック 219">
              <controlPr defaultSize="0" autoPict="0">
                <anchor moveWithCells="1">
                  <from xmlns:xdr="http://schemas.openxmlformats.org/drawingml/2006/spreadsheetDrawing">
                    <xdr:col>2</xdr:col>
                    <xdr:colOff>9525</xdr:colOff>
                    <xdr:row>73</xdr:row>
                    <xdr:rowOff>9525</xdr:rowOff>
                  </from>
                  <to xmlns:xdr="http://schemas.openxmlformats.org/drawingml/2006/spreadsheetDrawing">
                    <xdr:col>3</xdr:col>
                    <xdr:colOff>76200</xdr:colOff>
                    <xdr:row>73</xdr:row>
                    <xdr:rowOff>219710</xdr:rowOff>
                  </to>
                </anchor>
              </controlPr>
            </control>
          </mc:Choice>
        </mc:AlternateContent>
        <mc:AlternateContent>
          <mc:Choice Requires="x14">
            <control shapeId="4119" r:id="rId52" name="チェック 219">
              <controlPr defaultSize="0" autoPict="0">
                <anchor moveWithCells="1">
                  <from xmlns:xdr="http://schemas.openxmlformats.org/drawingml/2006/spreadsheetDrawing">
                    <xdr:col>2</xdr:col>
                    <xdr:colOff>6985</xdr:colOff>
                    <xdr:row>74</xdr:row>
                    <xdr:rowOff>10160</xdr:rowOff>
                  </from>
                  <to xmlns:xdr="http://schemas.openxmlformats.org/drawingml/2006/spreadsheetDrawing">
                    <xdr:col>3</xdr:col>
                    <xdr:colOff>73660</xdr:colOff>
                    <xdr:row>74</xdr:row>
                    <xdr:rowOff>220345</xdr:rowOff>
                  </to>
                </anchor>
              </controlPr>
            </control>
          </mc:Choice>
        </mc:AlternateContent>
        <mc:AlternateContent>
          <mc:Choice Requires="x14">
            <control shapeId="4120" r:id="rId53" name="チェック 34">
              <controlPr defaultSize="0" autoPict="0">
                <anchor moveWithCells="1">
                  <from xmlns:xdr="http://schemas.openxmlformats.org/drawingml/2006/spreadsheetDrawing">
                    <xdr:col>34</xdr:col>
                    <xdr:colOff>201295</xdr:colOff>
                    <xdr:row>34</xdr:row>
                    <xdr:rowOff>9525</xdr:rowOff>
                  </from>
                  <to xmlns:xdr="http://schemas.openxmlformats.org/drawingml/2006/spreadsheetDrawing">
                    <xdr:col>34</xdr:col>
                    <xdr:colOff>506095</xdr:colOff>
                    <xdr:row>34</xdr:row>
                    <xdr:rowOff>219710</xdr:rowOff>
                  </to>
                </anchor>
              </controlPr>
            </control>
          </mc:Choice>
        </mc:AlternateContent>
        <mc:AlternateContent>
          <mc:Choice Requires="x14">
            <control shapeId="4122" r:id="rId54" name="チェック 31">
              <controlPr defaultSize="0" autoPict="0">
                <anchor moveWithCells="1">
                  <from xmlns:xdr="http://schemas.openxmlformats.org/drawingml/2006/spreadsheetDrawing">
                    <xdr:col>2</xdr:col>
                    <xdr:colOff>12065</xdr:colOff>
                    <xdr:row>44</xdr:row>
                    <xdr:rowOff>8255</xdr:rowOff>
                  </from>
                  <to xmlns:xdr="http://schemas.openxmlformats.org/drawingml/2006/spreadsheetDrawing">
                    <xdr:col>3</xdr:col>
                    <xdr:colOff>79375</xdr:colOff>
                    <xdr:row>44</xdr:row>
                    <xdr:rowOff>218440</xdr:rowOff>
                  </to>
                </anchor>
              </controlPr>
            </control>
          </mc:Choice>
        </mc:AlternateContent>
        <mc:AlternateContent>
          <mc:Choice Requires="x14">
            <control shapeId="4123" r:id="rId55" name="チェック 31">
              <controlPr defaultSize="0" autoPict="0">
                <anchor moveWithCells="1">
                  <from xmlns:xdr="http://schemas.openxmlformats.org/drawingml/2006/spreadsheetDrawing">
                    <xdr:col>2</xdr:col>
                    <xdr:colOff>8890</xdr:colOff>
                    <xdr:row>45</xdr:row>
                    <xdr:rowOff>8255</xdr:rowOff>
                  </from>
                  <to xmlns:xdr="http://schemas.openxmlformats.org/drawingml/2006/spreadsheetDrawing">
                    <xdr:col>3</xdr:col>
                    <xdr:colOff>75565</xdr:colOff>
                    <xdr:row>45</xdr:row>
                    <xdr:rowOff>218440</xdr:rowOff>
                  </to>
                </anchor>
              </controlPr>
            </control>
          </mc:Choice>
        </mc:AlternateContent>
        <mc:AlternateContent>
          <mc:Choice Requires="x14">
            <control shapeId="4124" r:id="rId56" name="チェック 33">
              <controlPr defaultSize="0" autoPict="0">
                <anchor moveWithCells="1">
                  <from xmlns:xdr="http://schemas.openxmlformats.org/drawingml/2006/spreadsheetDrawing">
                    <xdr:col>2</xdr:col>
                    <xdr:colOff>5715</xdr:colOff>
                    <xdr:row>58</xdr:row>
                    <xdr:rowOff>10160</xdr:rowOff>
                  </from>
                  <to xmlns:xdr="http://schemas.openxmlformats.org/drawingml/2006/spreadsheetDrawing">
                    <xdr:col>3</xdr:col>
                    <xdr:colOff>72390</xdr:colOff>
                    <xdr:row>58</xdr:row>
                    <xdr:rowOff>220345</xdr:rowOff>
                  </to>
                </anchor>
              </controlPr>
            </control>
          </mc:Choice>
        </mc:AlternateContent>
        <mc:AlternateContent>
          <mc:Choice Requires="x14">
            <control shapeId="4125" r:id="rId57" name="チェック 33">
              <controlPr defaultSize="0" autoPict="0">
                <anchor moveWithCells="1">
                  <from xmlns:xdr="http://schemas.openxmlformats.org/drawingml/2006/spreadsheetDrawing">
                    <xdr:col>2</xdr:col>
                    <xdr:colOff>12065</xdr:colOff>
                    <xdr:row>60</xdr:row>
                    <xdr:rowOff>10160</xdr:rowOff>
                  </from>
                  <to xmlns:xdr="http://schemas.openxmlformats.org/drawingml/2006/spreadsheetDrawing">
                    <xdr:col>3</xdr:col>
                    <xdr:colOff>78740</xdr:colOff>
                    <xdr:row>60</xdr:row>
                    <xdr:rowOff>220345</xdr:rowOff>
                  </to>
                </anchor>
              </controlPr>
            </control>
          </mc:Choice>
        </mc:AlternateContent>
        <mc:AlternateContent>
          <mc:Choice Requires="x14">
            <control shapeId="4126" r:id="rId58" name="チェック 219">
              <controlPr defaultSize="0" autoPict="0">
                <anchor moveWithCells="1">
                  <from xmlns:xdr="http://schemas.openxmlformats.org/drawingml/2006/spreadsheetDrawing">
                    <xdr:col>2</xdr:col>
                    <xdr:colOff>6985</xdr:colOff>
                    <xdr:row>76</xdr:row>
                    <xdr:rowOff>10160</xdr:rowOff>
                  </from>
                  <to xmlns:xdr="http://schemas.openxmlformats.org/drawingml/2006/spreadsheetDrawing">
                    <xdr:col>3</xdr:col>
                    <xdr:colOff>73660</xdr:colOff>
                    <xdr:row>76</xdr:row>
                    <xdr:rowOff>220345</xdr:rowOff>
                  </to>
                </anchor>
              </controlPr>
            </control>
          </mc:Choice>
        </mc:AlternateContent>
        <mc:AlternateContent>
          <mc:Choice Requires="x14">
            <control shapeId="4127" r:id="rId59" name="チェック 219">
              <controlPr defaultSize="0" autoPict="0">
                <anchor moveWithCells="1">
                  <from xmlns:xdr="http://schemas.openxmlformats.org/drawingml/2006/spreadsheetDrawing">
                    <xdr:col>2</xdr:col>
                    <xdr:colOff>6985</xdr:colOff>
                    <xdr:row>75</xdr:row>
                    <xdr:rowOff>10160</xdr:rowOff>
                  </from>
                  <to xmlns:xdr="http://schemas.openxmlformats.org/drawingml/2006/spreadsheetDrawing">
                    <xdr:col>3</xdr:col>
                    <xdr:colOff>73660</xdr:colOff>
                    <xdr:row>75</xdr:row>
                    <xdr:rowOff>220345</xdr:rowOff>
                  </to>
                </anchor>
              </controlPr>
            </control>
          </mc:Choice>
        </mc:AlternateContent>
        <mc:AlternateContent>
          <mc:Choice Requires="x14">
            <control shapeId="4128" r:id="rId60" name="チェック 219">
              <controlPr defaultSize="0" autoPict="0">
                <anchor moveWithCells="1">
                  <from xmlns:xdr="http://schemas.openxmlformats.org/drawingml/2006/spreadsheetDrawing">
                    <xdr:col>2</xdr:col>
                    <xdr:colOff>6985</xdr:colOff>
                    <xdr:row>77</xdr:row>
                    <xdr:rowOff>10160</xdr:rowOff>
                  </from>
                  <to xmlns:xdr="http://schemas.openxmlformats.org/drawingml/2006/spreadsheetDrawing">
                    <xdr:col>3</xdr:col>
                    <xdr:colOff>73660</xdr:colOff>
                    <xdr:row>77</xdr:row>
                    <xdr:rowOff>220345</xdr:rowOff>
                  </to>
                </anchor>
              </controlPr>
            </control>
          </mc:Choice>
        </mc:AlternateContent>
        <mc:AlternateContent>
          <mc:Choice Requires="x14">
            <control shapeId="4129" r:id="rId61" name="チェック 219">
              <controlPr defaultSize="0" autoPict="0">
                <anchor moveWithCells="1">
                  <from xmlns:xdr="http://schemas.openxmlformats.org/drawingml/2006/spreadsheetDrawing">
                    <xdr:col>2</xdr:col>
                    <xdr:colOff>9525</xdr:colOff>
                    <xdr:row>79</xdr:row>
                    <xdr:rowOff>10160</xdr:rowOff>
                  </from>
                  <to xmlns:xdr="http://schemas.openxmlformats.org/drawingml/2006/spreadsheetDrawing">
                    <xdr:col>3</xdr:col>
                    <xdr:colOff>76200</xdr:colOff>
                    <xdr:row>79</xdr:row>
                    <xdr:rowOff>220345</xdr:rowOff>
                  </to>
                </anchor>
              </controlPr>
            </control>
          </mc:Choice>
        </mc:AlternateContent>
        <mc:AlternateContent>
          <mc:Choice Requires="x14">
            <control shapeId="4130" r:id="rId62" name="チェック 219">
              <controlPr defaultSize="0" autoPict="0">
                <anchor moveWithCells="1">
                  <from xmlns:xdr="http://schemas.openxmlformats.org/drawingml/2006/spreadsheetDrawing">
                    <xdr:col>2</xdr:col>
                    <xdr:colOff>5715</xdr:colOff>
                    <xdr:row>80</xdr:row>
                    <xdr:rowOff>10160</xdr:rowOff>
                  </from>
                  <to xmlns:xdr="http://schemas.openxmlformats.org/drawingml/2006/spreadsheetDrawing">
                    <xdr:col>3</xdr:col>
                    <xdr:colOff>72390</xdr:colOff>
                    <xdr:row>80</xdr:row>
                    <xdr:rowOff>220345</xdr:rowOff>
                  </to>
                </anchor>
              </controlPr>
            </control>
          </mc:Choice>
        </mc:AlternateContent>
        <mc:AlternateContent>
          <mc:Choice Requires="x14">
            <control shapeId="4131" r:id="rId63" name="チェック 219">
              <controlPr defaultSize="0" autoPict="0">
                <anchor moveWithCells="1">
                  <from xmlns:xdr="http://schemas.openxmlformats.org/drawingml/2006/spreadsheetDrawing">
                    <xdr:col>2</xdr:col>
                    <xdr:colOff>12065</xdr:colOff>
                    <xdr:row>84</xdr:row>
                    <xdr:rowOff>10160</xdr:rowOff>
                  </from>
                  <to xmlns:xdr="http://schemas.openxmlformats.org/drawingml/2006/spreadsheetDrawing">
                    <xdr:col>3</xdr:col>
                    <xdr:colOff>78740</xdr:colOff>
                    <xdr:row>84</xdr:row>
                    <xdr:rowOff>220345</xdr:rowOff>
                  </to>
                </anchor>
              </controlPr>
            </control>
          </mc:Choice>
        </mc:AlternateContent>
        <mc:AlternateContent>
          <mc:Choice Requires="x14">
            <control shapeId="4133" r:id="rId64" name="チェック 219">
              <controlPr defaultSize="0" autoPict="0">
                <anchor moveWithCells="1">
                  <from xmlns:xdr="http://schemas.openxmlformats.org/drawingml/2006/spreadsheetDrawing">
                    <xdr:col>2</xdr:col>
                    <xdr:colOff>8890</xdr:colOff>
                    <xdr:row>70</xdr:row>
                    <xdr:rowOff>11430</xdr:rowOff>
                  </from>
                  <to xmlns:xdr="http://schemas.openxmlformats.org/drawingml/2006/spreadsheetDrawing">
                    <xdr:col>3</xdr:col>
                    <xdr:colOff>75565</xdr:colOff>
                    <xdr:row>70</xdr:row>
                    <xdr:rowOff>221615</xdr:rowOff>
                  </to>
                </anchor>
              </controlPr>
            </control>
          </mc:Choice>
        </mc:AlternateContent>
        <mc:AlternateContent>
          <mc:Choice Requires="x14">
            <control shapeId="4134" r:id="rId65" name="チェック 219">
              <controlPr defaultSize="0" autoPict="0">
                <anchor moveWithCells="1">
                  <from xmlns:xdr="http://schemas.openxmlformats.org/drawingml/2006/spreadsheetDrawing">
                    <xdr:col>2</xdr:col>
                    <xdr:colOff>9525</xdr:colOff>
                    <xdr:row>81</xdr:row>
                    <xdr:rowOff>10160</xdr:rowOff>
                  </from>
                  <to xmlns:xdr="http://schemas.openxmlformats.org/drawingml/2006/spreadsheetDrawing">
                    <xdr:col>3</xdr:col>
                    <xdr:colOff>76200</xdr:colOff>
                    <xdr:row>81</xdr:row>
                    <xdr:rowOff>220345</xdr:rowOff>
                  </to>
                </anchor>
              </controlPr>
            </control>
          </mc:Choice>
        </mc:AlternateContent>
        <mc:AlternateContent>
          <mc:Choice Requires="x14">
            <control shapeId="4136" r:id="rId66" name="チェック 219">
              <controlPr defaultSize="0" autoPict="0">
                <anchor moveWithCells="1">
                  <from xmlns:xdr="http://schemas.openxmlformats.org/drawingml/2006/spreadsheetDrawing">
                    <xdr:col>2</xdr:col>
                    <xdr:colOff>7620</xdr:colOff>
                    <xdr:row>87</xdr:row>
                    <xdr:rowOff>8255</xdr:rowOff>
                  </from>
                  <to xmlns:xdr="http://schemas.openxmlformats.org/drawingml/2006/spreadsheetDrawing">
                    <xdr:col>3</xdr:col>
                    <xdr:colOff>74930</xdr:colOff>
                    <xdr:row>87</xdr:row>
                    <xdr:rowOff>218440</xdr:rowOff>
                  </to>
                </anchor>
              </controlPr>
            </control>
          </mc:Choice>
        </mc:AlternateContent>
        <mc:AlternateContent>
          <mc:Choice Requires="x14">
            <control shapeId="4139" r:id="rId67" name="チェック 31">
              <controlPr defaultSize="0" autoPict="0">
                <anchor moveWithCells="1">
                  <from xmlns:xdr="http://schemas.openxmlformats.org/drawingml/2006/spreadsheetDrawing">
                    <xdr:col>2</xdr:col>
                    <xdr:colOff>10160</xdr:colOff>
                    <xdr:row>40</xdr:row>
                    <xdr:rowOff>18415</xdr:rowOff>
                  </from>
                  <to xmlns:xdr="http://schemas.openxmlformats.org/drawingml/2006/spreadsheetDrawing">
                    <xdr:col>3</xdr:col>
                    <xdr:colOff>76835</xdr:colOff>
                    <xdr:row>40</xdr:row>
                    <xdr:rowOff>228600</xdr:rowOff>
                  </to>
                </anchor>
              </controlPr>
            </control>
          </mc:Choice>
        </mc:AlternateContent>
        <mc:AlternateContent>
          <mc:Choice Requires="x14">
            <control shapeId="4140" r:id="rId68" name="チェック 31">
              <controlPr defaultSize="0" autoPict="0">
                <anchor moveWithCells="1">
                  <from xmlns:xdr="http://schemas.openxmlformats.org/drawingml/2006/spreadsheetDrawing">
                    <xdr:col>2</xdr:col>
                    <xdr:colOff>6350</xdr:colOff>
                    <xdr:row>37</xdr:row>
                    <xdr:rowOff>8255</xdr:rowOff>
                  </from>
                  <to xmlns:xdr="http://schemas.openxmlformats.org/drawingml/2006/spreadsheetDrawing">
                    <xdr:col>3</xdr:col>
                    <xdr:colOff>73025</xdr:colOff>
                    <xdr:row>37</xdr:row>
                    <xdr:rowOff>218440</xdr:rowOff>
                  </to>
                </anchor>
              </controlPr>
            </control>
          </mc:Choice>
        </mc:AlternateContent>
        <mc:AlternateContent>
          <mc:Choice Requires="x14">
            <control shapeId="4142" r:id="rId69" name="チェック 34">
              <controlPr defaultSize="0" autoPict="0">
                <anchor moveWithCells="1">
                  <from xmlns:xdr="http://schemas.openxmlformats.org/drawingml/2006/spreadsheetDrawing">
                    <xdr:col>34</xdr:col>
                    <xdr:colOff>201295</xdr:colOff>
                    <xdr:row>36</xdr:row>
                    <xdr:rowOff>9525</xdr:rowOff>
                  </from>
                  <to xmlns:xdr="http://schemas.openxmlformats.org/drawingml/2006/spreadsheetDrawing">
                    <xdr:col>34</xdr:col>
                    <xdr:colOff>506095</xdr:colOff>
                    <xdr:row>36</xdr:row>
                    <xdr:rowOff>219710</xdr:rowOff>
                  </to>
                </anchor>
              </controlPr>
            </control>
          </mc:Choice>
        </mc:AlternateContent>
        <mc:AlternateContent>
          <mc:Choice Requires="x14">
            <control shapeId="4143" r:id="rId70" name="チェック 34">
              <controlPr defaultSize="0" autoPict="0">
                <anchor moveWithCells="1">
                  <from xmlns:xdr="http://schemas.openxmlformats.org/drawingml/2006/spreadsheetDrawing">
                    <xdr:col>34</xdr:col>
                    <xdr:colOff>201295</xdr:colOff>
                    <xdr:row>43</xdr:row>
                    <xdr:rowOff>9525</xdr:rowOff>
                  </from>
                  <to xmlns:xdr="http://schemas.openxmlformats.org/drawingml/2006/spreadsheetDrawing">
                    <xdr:col>34</xdr:col>
                    <xdr:colOff>506095</xdr:colOff>
                    <xdr:row>43</xdr:row>
                    <xdr:rowOff>219710</xdr:rowOff>
                  </to>
                </anchor>
              </controlPr>
            </control>
          </mc:Choice>
        </mc:AlternateContent>
        <mc:AlternateContent>
          <mc:Choice Requires="x14">
            <control shapeId="4170" r:id="rId71" name="チェック 219">
              <controlPr defaultSize="0" autoPict="0">
                <anchor moveWithCells="1">
                  <from xmlns:xdr="http://schemas.openxmlformats.org/drawingml/2006/spreadsheetDrawing">
                    <xdr:col>2</xdr:col>
                    <xdr:colOff>18415</xdr:colOff>
                    <xdr:row>82</xdr:row>
                    <xdr:rowOff>10160</xdr:rowOff>
                  </from>
                  <to xmlns:xdr="http://schemas.openxmlformats.org/drawingml/2006/spreadsheetDrawing">
                    <xdr:col>3</xdr:col>
                    <xdr:colOff>85725</xdr:colOff>
                    <xdr:row>82</xdr:row>
                    <xdr:rowOff>220345</xdr:rowOff>
                  </to>
                </anchor>
              </controlPr>
            </control>
          </mc:Choice>
        </mc:AlternateContent>
        <mc:AlternateContent>
          <mc:Choice Requires="x14">
            <control shapeId="4171" r:id="rId72" name="チェック 31">
              <controlPr defaultSize="0" autoPict="0">
                <anchor moveWithCells="1">
                  <from xmlns:xdr="http://schemas.openxmlformats.org/drawingml/2006/spreadsheetDrawing">
                    <xdr:col>2</xdr:col>
                    <xdr:colOff>5715</xdr:colOff>
                    <xdr:row>39</xdr:row>
                    <xdr:rowOff>8255</xdr:rowOff>
                  </from>
                  <to xmlns:xdr="http://schemas.openxmlformats.org/drawingml/2006/spreadsheetDrawing">
                    <xdr:col>3</xdr:col>
                    <xdr:colOff>72390</xdr:colOff>
                    <xdr:row>39</xdr:row>
                    <xdr:rowOff>218440</xdr:rowOff>
                  </to>
                </anchor>
              </controlPr>
            </control>
          </mc:Choice>
        </mc:AlternateContent>
        <mc:AlternateContent>
          <mc:Choice Requires="x14">
            <control shapeId="4172" r:id="rId73" name="チェック 31">
              <controlPr defaultSize="0" autoPict="0">
                <anchor moveWithCells="1">
                  <from xmlns:xdr="http://schemas.openxmlformats.org/drawingml/2006/spreadsheetDrawing">
                    <xdr:col>2</xdr:col>
                    <xdr:colOff>5715</xdr:colOff>
                    <xdr:row>38</xdr:row>
                    <xdr:rowOff>8255</xdr:rowOff>
                  </from>
                  <to xmlns:xdr="http://schemas.openxmlformats.org/drawingml/2006/spreadsheetDrawing">
                    <xdr:col>3</xdr:col>
                    <xdr:colOff>72390</xdr:colOff>
                    <xdr:row>38</xdr:row>
                    <xdr:rowOff>218440</xdr:rowOff>
                  </to>
                </anchor>
              </controlPr>
            </control>
          </mc:Choice>
        </mc:AlternateContent>
        <mc:AlternateContent>
          <mc:Choice Requires="x14">
            <control shapeId="4173" r:id="rId74" name="チェック 219">
              <controlPr defaultSize="0" autoPict="0">
                <anchor moveWithCells="1">
                  <from xmlns:xdr="http://schemas.openxmlformats.org/drawingml/2006/spreadsheetDrawing">
                    <xdr:col>2</xdr:col>
                    <xdr:colOff>6985</xdr:colOff>
                    <xdr:row>68</xdr:row>
                    <xdr:rowOff>10160</xdr:rowOff>
                  </from>
                  <to xmlns:xdr="http://schemas.openxmlformats.org/drawingml/2006/spreadsheetDrawing">
                    <xdr:col>3</xdr:col>
                    <xdr:colOff>73660</xdr:colOff>
                    <xdr:row>68</xdr:row>
                    <xdr:rowOff>220345</xdr:rowOff>
                  </to>
                </anchor>
              </controlPr>
            </control>
          </mc:Choice>
        </mc:AlternateContent>
        <mc:AlternateContent>
          <mc:Choice Requires="x14">
            <control shapeId="4175" r:id="rId75" name="チェック 377">
              <controlPr defaultSize="0" autoPict="0">
                <anchor moveWithCells="1">
                  <from xmlns:xdr="http://schemas.openxmlformats.org/drawingml/2006/spreadsheetDrawing">
                    <xdr:col>2</xdr:col>
                    <xdr:colOff>8890</xdr:colOff>
                    <xdr:row>95</xdr:row>
                    <xdr:rowOff>8255</xdr:rowOff>
                  </from>
                  <to xmlns:xdr="http://schemas.openxmlformats.org/drawingml/2006/spreadsheetDrawing">
                    <xdr:col>3</xdr:col>
                    <xdr:colOff>76200</xdr:colOff>
                    <xdr:row>95</xdr:row>
                    <xdr:rowOff>227965</xdr:rowOff>
                  </to>
                </anchor>
              </controlPr>
            </control>
          </mc:Choice>
        </mc:AlternateContent>
        <mc:AlternateContent>
          <mc:Choice Requires="x14">
            <control shapeId="4176" r:id="rId76" name="チェック 377">
              <controlPr defaultSize="0" autoPict="0">
                <anchor moveWithCells="1">
                  <from xmlns:xdr="http://schemas.openxmlformats.org/drawingml/2006/spreadsheetDrawing">
                    <xdr:col>2</xdr:col>
                    <xdr:colOff>180340</xdr:colOff>
                    <xdr:row>100</xdr:row>
                    <xdr:rowOff>8255</xdr:rowOff>
                  </from>
                  <to xmlns:xdr="http://schemas.openxmlformats.org/drawingml/2006/spreadsheetDrawing">
                    <xdr:col>4</xdr:col>
                    <xdr:colOff>8890</xdr:colOff>
                    <xdr:row>100</xdr:row>
                    <xdr:rowOff>227965</xdr:rowOff>
                  </to>
                </anchor>
              </controlPr>
            </control>
          </mc:Choice>
        </mc:AlternateContent>
        <mc:AlternateContent>
          <mc:Choice Requires="x14">
            <control shapeId="4177" r:id="rId77" name="チェック 377">
              <controlPr defaultSize="0" autoPict="0">
                <anchor moveWithCells="1">
                  <from xmlns:xdr="http://schemas.openxmlformats.org/drawingml/2006/spreadsheetDrawing">
                    <xdr:col>2</xdr:col>
                    <xdr:colOff>179705</xdr:colOff>
                    <xdr:row>101</xdr:row>
                    <xdr:rowOff>8255</xdr:rowOff>
                  </from>
                  <to xmlns:xdr="http://schemas.openxmlformats.org/drawingml/2006/spreadsheetDrawing">
                    <xdr:col>4</xdr:col>
                    <xdr:colOff>8890</xdr:colOff>
                    <xdr:row>101</xdr:row>
                    <xdr:rowOff>227965</xdr:rowOff>
                  </to>
                </anchor>
              </controlPr>
            </control>
          </mc:Choice>
        </mc:AlternateContent>
        <mc:AlternateContent>
          <mc:Choice Requires="x14">
            <control shapeId="4178" r:id="rId78" name="チェック 377">
              <controlPr defaultSize="0" autoPict="0">
                <anchor moveWithCells="1">
                  <from xmlns:xdr="http://schemas.openxmlformats.org/drawingml/2006/spreadsheetDrawing">
                    <xdr:col>2</xdr:col>
                    <xdr:colOff>179705</xdr:colOff>
                    <xdr:row>102</xdr:row>
                    <xdr:rowOff>8255</xdr:rowOff>
                  </from>
                  <to xmlns:xdr="http://schemas.openxmlformats.org/drawingml/2006/spreadsheetDrawing">
                    <xdr:col>4</xdr:col>
                    <xdr:colOff>8255</xdr:colOff>
                    <xdr:row>102</xdr:row>
                    <xdr:rowOff>227965</xdr:rowOff>
                  </to>
                </anchor>
              </controlPr>
            </control>
          </mc:Choice>
        </mc:AlternateContent>
        <mc:AlternateContent>
          <mc:Choice Requires="x14">
            <control shapeId="4179" r:id="rId79" name="チェック 377">
              <controlPr defaultSize="0" autoPict="0">
                <anchor moveWithCells="1">
                  <from xmlns:xdr="http://schemas.openxmlformats.org/drawingml/2006/spreadsheetDrawing">
                    <xdr:col>34</xdr:col>
                    <xdr:colOff>212725</xdr:colOff>
                    <xdr:row>95</xdr:row>
                    <xdr:rowOff>9525</xdr:rowOff>
                  </from>
                  <to xmlns:xdr="http://schemas.openxmlformats.org/drawingml/2006/spreadsheetDrawing">
                    <xdr:col>34</xdr:col>
                    <xdr:colOff>517525</xdr:colOff>
                    <xdr:row>95</xdr:row>
                    <xdr:rowOff>228600</xdr:rowOff>
                  </to>
                </anchor>
              </controlPr>
            </control>
          </mc:Choice>
        </mc:AlternateContent>
        <mc:AlternateContent>
          <mc:Choice Requires="x14">
            <control shapeId="4180" r:id="rId80" name="チェック 377">
              <controlPr defaultSize="0" autoPict="0">
                <anchor moveWithCells="1">
                  <from xmlns:xdr="http://schemas.openxmlformats.org/drawingml/2006/spreadsheetDrawing">
                    <xdr:col>34</xdr:col>
                    <xdr:colOff>217805</xdr:colOff>
                    <xdr:row>104</xdr:row>
                    <xdr:rowOff>0</xdr:rowOff>
                  </from>
                  <to xmlns:xdr="http://schemas.openxmlformats.org/drawingml/2006/spreadsheetDrawing">
                    <xdr:col>34</xdr:col>
                    <xdr:colOff>523240</xdr:colOff>
                    <xdr:row>104</xdr:row>
                    <xdr:rowOff>219710</xdr:rowOff>
                  </to>
                </anchor>
              </controlPr>
            </control>
          </mc:Choice>
        </mc:AlternateContent>
        <mc:AlternateContent>
          <mc:Choice Requires="x14">
            <control shapeId="4181" r:id="rId81" name="チェック 377">
              <controlPr defaultSize="0" autoPict="0">
                <anchor moveWithCells="1">
                  <from xmlns:xdr="http://schemas.openxmlformats.org/drawingml/2006/spreadsheetDrawing">
                    <xdr:col>3</xdr:col>
                    <xdr:colOff>8255</xdr:colOff>
                    <xdr:row>106</xdr:row>
                    <xdr:rowOff>10160</xdr:rowOff>
                  </from>
                  <to xmlns:xdr="http://schemas.openxmlformats.org/drawingml/2006/spreadsheetDrawing">
                    <xdr:col>4</xdr:col>
                    <xdr:colOff>74930</xdr:colOff>
                    <xdr:row>106</xdr:row>
                    <xdr:rowOff>229870</xdr:rowOff>
                  </to>
                </anchor>
              </controlPr>
            </control>
          </mc:Choice>
        </mc:AlternateContent>
        <mc:AlternateContent>
          <mc:Choice Requires="x14">
            <control shapeId="4182" r:id="rId82" name="チェック 377">
              <controlPr defaultSize="0" autoPict="0">
                <anchor moveWithCells="1">
                  <from xmlns:xdr="http://schemas.openxmlformats.org/drawingml/2006/spreadsheetDrawing">
                    <xdr:col>3</xdr:col>
                    <xdr:colOff>7620</xdr:colOff>
                    <xdr:row>107</xdr:row>
                    <xdr:rowOff>10160</xdr:rowOff>
                  </from>
                  <to xmlns:xdr="http://schemas.openxmlformats.org/drawingml/2006/spreadsheetDrawing">
                    <xdr:col>4</xdr:col>
                    <xdr:colOff>74295</xdr:colOff>
                    <xdr:row>107</xdr:row>
                    <xdr:rowOff>229870</xdr:rowOff>
                  </to>
                </anchor>
              </controlPr>
            </control>
          </mc:Choice>
        </mc:AlternateContent>
        <mc:AlternateContent>
          <mc:Choice Requires="x14">
            <control shapeId="4183" r:id="rId83" name="チェック 377">
              <controlPr defaultSize="0" autoPict="0">
                <anchor moveWithCells="1">
                  <from xmlns:xdr="http://schemas.openxmlformats.org/drawingml/2006/spreadsheetDrawing">
                    <xdr:col>3</xdr:col>
                    <xdr:colOff>6985</xdr:colOff>
                    <xdr:row>108</xdr:row>
                    <xdr:rowOff>10160</xdr:rowOff>
                  </from>
                  <to xmlns:xdr="http://schemas.openxmlformats.org/drawingml/2006/spreadsheetDrawing">
                    <xdr:col>4</xdr:col>
                    <xdr:colOff>74295</xdr:colOff>
                    <xdr:row>108</xdr:row>
                    <xdr:rowOff>229870</xdr:rowOff>
                  </to>
                </anchor>
              </controlPr>
            </control>
          </mc:Choice>
        </mc:AlternateContent>
        <mc:AlternateContent>
          <mc:Choice Requires="x14">
            <control shapeId="4185" r:id="rId84" name="チェック 377">
              <controlPr defaultSize="0" autoPict="0">
                <anchor moveWithCells="1">
                  <from xmlns:xdr="http://schemas.openxmlformats.org/drawingml/2006/spreadsheetDrawing">
                    <xdr:col>3</xdr:col>
                    <xdr:colOff>6350</xdr:colOff>
                    <xdr:row>110</xdr:row>
                    <xdr:rowOff>10160</xdr:rowOff>
                  </from>
                  <to xmlns:xdr="http://schemas.openxmlformats.org/drawingml/2006/spreadsheetDrawing">
                    <xdr:col>4</xdr:col>
                    <xdr:colOff>73025</xdr:colOff>
                    <xdr:row>110</xdr:row>
                    <xdr:rowOff>229870</xdr:rowOff>
                  </to>
                </anchor>
              </controlPr>
            </control>
          </mc:Choice>
        </mc:AlternateContent>
        <mc:AlternateContent>
          <mc:Choice Requires="x14">
            <control shapeId="4186" r:id="rId85" name="チェック 377">
              <controlPr defaultSize="0" autoPict="0">
                <anchor moveWithCells="1">
                  <from xmlns:xdr="http://schemas.openxmlformats.org/drawingml/2006/spreadsheetDrawing">
                    <xdr:col>3</xdr:col>
                    <xdr:colOff>5715</xdr:colOff>
                    <xdr:row>111</xdr:row>
                    <xdr:rowOff>10160</xdr:rowOff>
                  </from>
                  <to xmlns:xdr="http://schemas.openxmlformats.org/drawingml/2006/spreadsheetDrawing">
                    <xdr:col>4</xdr:col>
                    <xdr:colOff>72390</xdr:colOff>
                    <xdr:row>111</xdr:row>
                    <xdr:rowOff>229870</xdr:rowOff>
                  </to>
                </anchor>
              </controlPr>
            </control>
          </mc:Choice>
        </mc:AlternateContent>
        <mc:AlternateContent>
          <mc:Choice Requires="x14">
            <control shapeId="4187" r:id="rId86" name="チェック 377">
              <controlPr defaultSize="0" autoPict="0">
                <anchor moveWithCells="1">
                  <from xmlns:xdr="http://schemas.openxmlformats.org/drawingml/2006/spreadsheetDrawing">
                    <xdr:col>13</xdr:col>
                    <xdr:colOff>12065</xdr:colOff>
                    <xdr:row>106</xdr:row>
                    <xdr:rowOff>12065</xdr:rowOff>
                  </from>
                  <to xmlns:xdr="http://schemas.openxmlformats.org/drawingml/2006/spreadsheetDrawing">
                    <xdr:col>14</xdr:col>
                    <xdr:colOff>79375</xdr:colOff>
                    <xdr:row>106</xdr:row>
                    <xdr:rowOff>231775</xdr:rowOff>
                  </to>
                </anchor>
              </controlPr>
            </control>
          </mc:Choice>
        </mc:AlternateContent>
        <mc:AlternateContent>
          <mc:Choice Requires="x14">
            <control shapeId="4188" r:id="rId87" name="チェック 377">
              <controlPr defaultSize="0" autoPict="0">
                <anchor moveWithCells="1">
                  <from xmlns:xdr="http://schemas.openxmlformats.org/drawingml/2006/spreadsheetDrawing">
                    <xdr:col>13</xdr:col>
                    <xdr:colOff>12065</xdr:colOff>
                    <xdr:row>107</xdr:row>
                    <xdr:rowOff>12065</xdr:rowOff>
                  </from>
                  <to xmlns:xdr="http://schemas.openxmlformats.org/drawingml/2006/spreadsheetDrawing">
                    <xdr:col>14</xdr:col>
                    <xdr:colOff>78740</xdr:colOff>
                    <xdr:row>107</xdr:row>
                    <xdr:rowOff>231775</xdr:rowOff>
                  </to>
                </anchor>
              </controlPr>
            </control>
          </mc:Choice>
        </mc:AlternateContent>
        <mc:AlternateContent>
          <mc:Choice Requires="x14">
            <control shapeId="4189" r:id="rId88" name="チェック 377">
              <controlPr defaultSize="0" autoPict="0">
                <anchor moveWithCells="1">
                  <from xmlns:xdr="http://schemas.openxmlformats.org/drawingml/2006/spreadsheetDrawing">
                    <xdr:col>13</xdr:col>
                    <xdr:colOff>11430</xdr:colOff>
                    <xdr:row>108</xdr:row>
                    <xdr:rowOff>12065</xdr:rowOff>
                  </from>
                  <to xmlns:xdr="http://schemas.openxmlformats.org/drawingml/2006/spreadsheetDrawing">
                    <xdr:col>14</xdr:col>
                    <xdr:colOff>78105</xdr:colOff>
                    <xdr:row>108</xdr:row>
                    <xdr:rowOff>231775</xdr:rowOff>
                  </to>
                </anchor>
              </controlPr>
            </control>
          </mc:Choice>
        </mc:AlternateContent>
        <mc:AlternateContent>
          <mc:Choice Requires="x14">
            <control shapeId="4190" r:id="rId89" name="チェック 377">
              <controlPr defaultSize="0" autoPict="0">
                <anchor moveWithCells="1">
                  <from xmlns:xdr="http://schemas.openxmlformats.org/drawingml/2006/spreadsheetDrawing">
                    <xdr:col>13</xdr:col>
                    <xdr:colOff>10160</xdr:colOff>
                    <xdr:row>110</xdr:row>
                    <xdr:rowOff>12065</xdr:rowOff>
                  </from>
                  <to xmlns:xdr="http://schemas.openxmlformats.org/drawingml/2006/spreadsheetDrawing">
                    <xdr:col>14</xdr:col>
                    <xdr:colOff>77470</xdr:colOff>
                    <xdr:row>110</xdr:row>
                    <xdr:rowOff>231775</xdr:rowOff>
                  </to>
                </anchor>
              </controlPr>
            </control>
          </mc:Choice>
        </mc:AlternateContent>
        <mc:AlternateContent>
          <mc:Choice Requires="x14">
            <control shapeId="4191" r:id="rId90" name="チェック 377">
              <controlPr defaultSize="0" autoPict="0">
                <anchor moveWithCells="1">
                  <from xmlns:xdr="http://schemas.openxmlformats.org/drawingml/2006/spreadsheetDrawing">
                    <xdr:col>13</xdr:col>
                    <xdr:colOff>10160</xdr:colOff>
                    <xdr:row>111</xdr:row>
                    <xdr:rowOff>12065</xdr:rowOff>
                  </from>
                  <to xmlns:xdr="http://schemas.openxmlformats.org/drawingml/2006/spreadsheetDrawing">
                    <xdr:col>14</xdr:col>
                    <xdr:colOff>76835</xdr:colOff>
                    <xdr:row>111</xdr:row>
                    <xdr:rowOff>231775</xdr:rowOff>
                  </to>
                </anchor>
              </controlPr>
            </control>
          </mc:Choice>
        </mc:AlternateContent>
        <mc:AlternateContent>
          <mc:Choice Requires="x14">
            <control shapeId="4192" r:id="rId91" name="チェック 377">
              <controlPr defaultSize="0" autoPict="0">
                <anchor moveWithCells="1">
                  <from xmlns:xdr="http://schemas.openxmlformats.org/drawingml/2006/spreadsheetDrawing">
                    <xdr:col>23</xdr:col>
                    <xdr:colOff>6985</xdr:colOff>
                    <xdr:row>106</xdr:row>
                    <xdr:rowOff>13970</xdr:rowOff>
                  </from>
                  <to xmlns:xdr="http://schemas.openxmlformats.org/drawingml/2006/spreadsheetDrawing">
                    <xdr:col>24</xdr:col>
                    <xdr:colOff>73660</xdr:colOff>
                    <xdr:row>106</xdr:row>
                    <xdr:rowOff>233680</xdr:rowOff>
                  </to>
                </anchor>
              </controlPr>
            </control>
          </mc:Choice>
        </mc:AlternateContent>
        <mc:AlternateContent>
          <mc:Choice Requires="x14">
            <control shapeId="4193" r:id="rId92" name="チェック 377">
              <controlPr defaultSize="0" autoPict="0">
                <anchor moveWithCells="1">
                  <from xmlns:xdr="http://schemas.openxmlformats.org/drawingml/2006/spreadsheetDrawing">
                    <xdr:col>23</xdr:col>
                    <xdr:colOff>6350</xdr:colOff>
                    <xdr:row>107</xdr:row>
                    <xdr:rowOff>13970</xdr:rowOff>
                  </from>
                  <to xmlns:xdr="http://schemas.openxmlformats.org/drawingml/2006/spreadsheetDrawing">
                    <xdr:col>24</xdr:col>
                    <xdr:colOff>73025</xdr:colOff>
                    <xdr:row>107</xdr:row>
                    <xdr:rowOff>233680</xdr:rowOff>
                  </to>
                </anchor>
              </controlPr>
            </control>
          </mc:Choice>
        </mc:AlternateContent>
        <mc:AlternateContent>
          <mc:Choice Requires="x14">
            <control shapeId="4194" r:id="rId93" name="チェック 377">
              <controlPr defaultSize="0" autoPict="0">
                <anchor moveWithCells="1">
                  <from xmlns:xdr="http://schemas.openxmlformats.org/drawingml/2006/spreadsheetDrawing">
                    <xdr:col>23</xdr:col>
                    <xdr:colOff>6350</xdr:colOff>
                    <xdr:row>108</xdr:row>
                    <xdr:rowOff>13970</xdr:rowOff>
                  </from>
                  <to xmlns:xdr="http://schemas.openxmlformats.org/drawingml/2006/spreadsheetDrawing">
                    <xdr:col>24</xdr:col>
                    <xdr:colOff>73025</xdr:colOff>
                    <xdr:row>108</xdr:row>
                    <xdr:rowOff>233680</xdr:rowOff>
                  </to>
                </anchor>
              </controlPr>
            </control>
          </mc:Choice>
        </mc:AlternateContent>
        <mc:AlternateContent>
          <mc:Choice Requires="x14">
            <control shapeId="4195" r:id="rId94" name="チェック 377">
              <controlPr defaultSize="0" autoPict="0">
                <anchor moveWithCells="1">
                  <from xmlns:xdr="http://schemas.openxmlformats.org/drawingml/2006/spreadsheetDrawing">
                    <xdr:col>23</xdr:col>
                    <xdr:colOff>5080</xdr:colOff>
                    <xdr:row>110</xdr:row>
                    <xdr:rowOff>13970</xdr:rowOff>
                  </from>
                  <to xmlns:xdr="http://schemas.openxmlformats.org/drawingml/2006/spreadsheetDrawing">
                    <xdr:col>24</xdr:col>
                    <xdr:colOff>71755</xdr:colOff>
                    <xdr:row>110</xdr:row>
                    <xdr:rowOff>233680</xdr:rowOff>
                  </to>
                </anchor>
              </controlPr>
            </control>
          </mc:Choice>
        </mc:AlternateContent>
        <mc:AlternateContent>
          <mc:Choice Requires="x14">
            <control shapeId="4196" r:id="rId95" name="チェック 377">
              <controlPr defaultSize="0" autoPict="0">
                <anchor moveWithCells="1">
                  <from xmlns:xdr="http://schemas.openxmlformats.org/drawingml/2006/spreadsheetDrawing">
                    <xdr:col>23</xdr:col>
                    <xdr:colOff>4445</xdr:colOff>
                    <xdr:row>111</xdr:row>
                    <xdr:rowOff>13970</xdr:rowOff>
                  </from>
                  <to xmlns:xdr="http://schemas.openxmlformats.org/drawingml/2006/spreadsheetDrawing">
                    <xdr:col>24</xdr:col>
                    <xdr:colOff>71755</xdr:colOff>
                    <xdr:row>111</xdr:row>
                    <xdr:rowOff>233680</xdr:rowOff>
                  </to>
                </anchor>
              </controlPr>
            </control>
          </mc:Choice>
        </mc:AlternateContent>
        <mc:AlternateContent>
          <mc:Choice Requires="x14">
            <control shapeId="4197" r:id="rId96" name="チェック 377">
              <controlPr defaultSize="0" autoPict="0">
                <anchor moveWithCells="1">
                  <from xmlns:xdr="http://schemas.openxmlformats.org/drawingml/2006/spreadsheetDrawing">
                    <xdr:col>34</xdr:col>
                    <xdr:colOff>226695</xdr:colOff>
                    <xdr:row>114</xdr:row>
                    <xdr:rowOff>10160</xdr:rowOff>
                  </from>
                  <to xmlns:xdr="http://schemas.openxmlformats.org/drawingml/2006/spreadsheetDrawing">
                    <xdr:col>34</xdr:col>
                    <xdr:colOff>532130</xdr:colOff>
                    <xdr:row>114</xdr:row>
                    <xdr:rowOff>229870</xdr:rowOff>
                  </to>
                </anchor>
              </controlPr>
            </control>
          </mc:Choice>
        </mc:AlternateContent>
        <mc:AlternateContent>
          <mc:Choice Requires="x14">
            <control shapeId="4198" r:id="rId97" name="チェック 377">
              <controlPr defaultSize="0" autoPict="0">
                <anchor moveWithCells="1">
                  <from xmlns:xdr="http://schemas.openxmlformats.org/drawingml/2006/spreadsheetDrawing">
                    <xdr:col>34</xdr:col>
                    <xdr:colOff>217805</xdr:colOff>
                    <xdr:row>150</xdr:row>
                    <xdr:rowOff>22225</xdr:rowOff>
                  </from>
                  <to xmlns:xdr="http://schemas.openxmlformats.org/drawingml/2006/spreadsheetDrawing">
                    <xdr:col>34</xdr:col>
                    <xdr:colOff>523240</xdr:colOff>
                    <xdr:row>151</xdr:row>
                    <xdr:rowOff>3810</xdr:rowOff>
                  </to>
                </anchor>
              </controlPr>
            </control>
          </mc:Choice>
        </mc:AlternateContent>
        <mc:AlternateContent>
          <mc:Choice Requires="x14">
            <control shapeId="4199" r:id="rId98" name="チェック 377">
              <controlPr defaultSize="0" autoPict="0">
                <anchor moveWithCells="1">
                  <from xmlns:xdr="http://schemas.openxmlformats.org/drawingml/2006/spreadsheetDrawing">
                    <xdr:col>34</xdr:col>
                    <xdr:colOff>220345</xdr:colOff>
                    <xdr:row>151</xdr:row>
                    <xdr:rowOff>12065</xdr:rowOff>
                  </from>
                  <to xmlns:xdr="http://schemas.openxmlformats.org/drawingml/2006/spreadsheetDrawing">
                    <xdr:col>34</xdr:col>
                    <xdr:colOff>524510</xdr:colOff>
                    <xdr:row>151</xdr:row>
                    <xdr:rowOff>231775</xdr:rowOff>
                  </to>
                </anchor>
              </controlPr>
            </control>
          </mc:Choice>
        </mc:AlternateContent>
        <mc:AlternateContent>
          <mc:Choice Requires="x14">
            <control shapeId="4200" r:id="rId99" name="チェック 377">
              <controlPr defaultSize="0" autoPict="0">
                <anchor moveWithCells="1">
                  <from xmlns:xdr="http://schemas.openxmlformats.org/drawingml/2006/spreadsheetDrawing">
                    <xdr:col>4</xdr:col>
                    <xdr:colOff>10160</xdr:colOff>
                    <xdr:row>153</xdr:row>
                    <xdr:rowOff>12065</xdr:rowOff>
                  </from>
                  <to xmlns:xdr="http://schemas.openxmlformats.org/drawingml/2006/spreadsheetDrawing">
                    <xdr:col>5</xdr:col>
                    <xdr:colOff>76835</xdr:colOff>
                    <xdr:row>153</xdr:row>
                    <xdr:rowOff>231775</xdr:rowOff>
                  </to>
                </anchor>
              </controlPr>
            </control>
          </mc:Choice>
        </mc:AlternateContent>
        <mc:AlternateContent>
          <mc:Choice Requires="x14">
            <control shapeId="4201" r:id="rId100" name="チェック 377">
              <controlPr defaultSize="0" autoPict="0">
                <anchor moveWithCells="1">
                  <from xmlns:xdr="http://schemas.openxmlformats.org/drawingml/2006/spreadsheetDrawing">
                    <xdr:col>4</xdr:col>
                    <xdr:colOff>9525</xdr:colOff>
                    <xdr:row>154</xdr:row>
                    <xdr:rowOff>12065</xdr:rowOff>
                  </from>
                  <to xmlns:xdr="http://schemas.openxmlformats.org/drawingml/2006/spreadsheetDrawing">
                    <xdr:col>5</xdr:col>
                    <xdr:colOff>76835</xdr:colOff>
                    <xdr:row>154</xdr:row>
                    <xdr:rowOff>231775</xdr:rowOff>
                  </to>
                </anchor>
              </controlPr>
            </control>
          </mc:Choice>
        </mc:AlternateContent>
        <mc:AlternateContent>
          <mc:Choice Requires="x14">
            <control shapeId="4202" r:id="rId101" name="チェック 377">
              <controlPr defaultSize="0" autoPict="0">
                <anchor moveWithCells="1">
                  <from xmlns:xdr="http://schemas.openxmlformats.org/drawingml/2006/spreadsheetDrawing">
                    <xdr:col>4</xdr:col>
                    <xdr:colOff>9525</xdr:colOff>
                    <xdr:row>155</xdr:row>
                    <xdr:rowOff>12065</xdr:rowOff>
                  </from>
                  <to xmlns:xdr="http://schemas.openxmlformats.org/drawingml/2006/spreadsheetDrawing">
                    <xdr:col>5</xdr:col>
                    <xdr:colOff>76200</xdr:colOff>
                    <xdr:row>155</xdr:row>
                    <xdr:rowOff>231775</xdr:rowOff>
                  </to>
                </anchor>
              </controlPr>
            </control>
          </mc:Choice>
        </mc:AlternateContent>
        <mc:AlternateContent>
          <mc:Choice Requires="x14">
            <control shapeId="4203" r:id="rId102" name="チェック 377">
              <controlPr defaultSize="0" autoPict="0">
                <anchor moveWithCells="1">
                  <from xmlns:xdr="http://schemas.openxmlformats.org/drawingml/2006/spreadsheetDrawing">
                    <xdr:col>4</xdr:col>
                    <xdr:colOff>8890</xdr:colOff>
                    <xdr:row>159</xdr:row>
                    <xdr:rowOff>12065</xdr:rowOff>
                  </from>
                  <to xmlns:xdr="http://schemas.openxmlformats.org/drawingml/2006/spreadsheetDrawing">
                    <xdr:col>5</xdr:col>
                    <xdr:colOff>76200</xdr:colOff>
                    <xdr:row>159</xdr:row>
                    <xdr:rowOff>231775</xdr:rowOff>
                  </to>
                </anchor>
              </controlPr>
            </control>
          </mc:Choice>
        </mc:AlternateContent>
        <mc:AlternateContent>
          <mc:Choice Requires="x14">
            <control shapeId="4204" r:id="rId103" name="チェック 377">
              <controlPr defaultSize="0" autoPict="0">
                <anchor moveWithCells="1">
                  <from xmlns:xdr="http://schemas.openxmlformats.org/drawingml/2006/spreadsheetDrawing">
                    <xdr:col>4</xdr:col>
                    <xdr:colOff>8890</xdr:colOff>
                    <xdr:row>160</xdr:row>
                    <xdr:rowOff>12065</xdr:rowOff>
                  </from>
                  <to xmlns:xdr="http://schemas.openxmlformats.org/drawingml/2006/spreadsheetDrawing">
                    <xdr:col>5</xdr:col>
                    <xdr:colOff>75565</xdr:colOff>
                    <xdr:row>160</xdr:row>
                    <xdr:rowOff>231775</xdr:rowOff>
                  </to>
                </anchor>
              </controlPr>
            </control>
          </mc:Choice>
        </mc:AlternateContent>
        <mc:AlternateContent>
          <mc:Choice Requires="x14">
            <control shapeId="4205" r:id="rId104" name="チェック 377">
              <controlPr defaultSize="0" autoPict="0">
                <anchor moveWithCells="1">
                  <from xmlns:xdr="http://schemas.openxmlformats.org/drawingml/2006/spreadsheetDrawing">
                    <xdr:col>4</xdr:col>
                    <xdr:colOff>8255</xdr:colOff>
                    <xdr:row>161</xdr:row>
                    <xdr:rowOff>12065</xdr:rowOff>
                  </from>
                  <to xmlns:xdr="http://schemas.openxmlformats.org/drawingml/2006/spreadsheetDrawing">
                    <xdr:col>5</xdr:col>
                    <xdr:colOff>74930</xdr:colOff>
                    <xdr:row>161</xdr:row>
                    <xdr:rowOff>231775</xdr:rowOff>
                  </to>
                </anchor>
              </controlPr>
            </control>
          </mc:Choice>
        </mc:AlternateContent>
        <mc:AlternateContent>
          <mc:Choice Requires="x14">
            <control shapeId="4206" r:id="rId105" name="チェック 377">
              <controlPr defaultSize="0" autoPict="0">
                <anchor moveWithCells="1">
                  <from xmlns:xdr="http://schemas.openxmlformats.org/drawingml/2006/spreadsheetDrawing">
                    <xdr:col>4</xdr:col>
                    <xdr:colOff>7620</xdr:colOff>
                    <xdr:row>162</xdr:row>
                    <xdr:rowOff>12065</xdr:rowOff>
                  </from>
                  <to xmlns:xdr="http://schemas.openxmlformats.org/drawingml/2006/spreadsheetDrawing">
                    <xdr:col>5</xdr:col>
                    <xdr:colOff>74295</xdr:colOff>
                    <xdr:row>162</xdr:row>
                    <xdr:rowOff>231775</xdr:rowOff>
                  </to>
                </anchor>
              </controlPr>
            </control>
          </mc:Choice>
        </mc:AlternateContent>
        <mc:AlternateContent>
          <mc:Choice Requires="x14">
            <control shapeId="4207" r:id="rId106" name="チェック 377">
              <controlPr defaultSize="0" autoPict="0">
                <anchor moveWithCells="1">
                  <from xmlns:xdr="http://schemas.openxmlformats.org/drawingml/2006/spreadsheetDrawing">
                    <xdr:col>3</xdr:col>
                    <xdr:colOff>7620</xdr:colOff>
                    <xdr:row>118</xdr:row>
                    <xdr:rowOff>13970</xdr:rowOff>
                  </from>
                  <to xmlns:xdr="http://schemas.openxmlformats.org/drawingml/2006/spreadsheetDrawing">
                    <xdr:col>4</xdr:col>
                    <xdr:colOff>74930</xdr:colOff>
                    <xdr:row>118</xdr:row>
                    <xdr:rowOff>233680</xdr:rowOff>
                  </to>
                </anchor>
              </controlPr>
            </control>
          </mc:Choice>
        </mc:AlternateContent>
        <mc:AlternateContent>
          <mc:Choice Requires="x14">
            <control shapeId="4208" r:id="rId107" name="チェック 377">
              <controlPr defaultSize="0" autoPict="0">
                <anchor moveWithCells="1">
                  <from xmlns:xdr="http://schemas.openxmlformats.org/drawingml/2006/spreadsheetDrawing">
                    <xdr:col>3</xdr:col>
                    <xdr:colOff>7620</xdr:colOff>
                    <xdr:row>120</xdr:row>
                    <xdr:rowOff>12065</xdr:rowOff>
                  </from>
                  <to xmlns:xdr="http://schemas.openxmlformats.org/drawingml/2006/spreadsheetDrawing">
                    <xdr:col>4</xdr:col>
                    <xdr:colOff>74295</xdr:colOff>
                    <xdr:row>120</xdr:row>
                    <xdr:rowOff>231775</xdr:rowOff>
                  </to>
                </anchor>
              </controlPr>
            </control>
          </mc:Choice>
        </mc:AlternateContent>
        <mc:AlternateContent>
          <mc:Choice Requires="x14">
            <control shapeId="4209" r:id="rId108" name="チェック 377">
              <controlPr defaultSize="0" autoPict="0">
                <anchor moveWithCells="1">
                  <from xmlns:xdr="http://schemas.openxmlformats.org/drawingml/2006/spreadsheetDrawing">
                    <xdr:col>4</xdr:col>
                    <xdr:colOff>5715</xdr:colOff>
                    <xdr:row>121</xdr:row>
                    <xdr:rowOff>23495</xdr:rowOff>
                  </from>
                  <to xmlns:xdr="http://schemas.openxmlformats.org/drawingml/2006/spreadsheetDrawing">
                    <xdr:col>5</xdr:col>
                    <xdr:colOff>72390</xdr:colOff>
                    <xdr:row>122</xdr:row>
                    <xdr:rowOff>4445</xdr:rowOff>
                  </to>
                </anchor>
              </controlPr>
            </control>
          </mc:Choice>
        </mc:AlternateContent>
        <mc:AlternateContent>
          <mc:Choice Requires="x14">
            <control shapeId="4210" r:id="rId109" name="チェック 377">
              <controlPr defaultSize="0" autoPict="0">
                <anchor moveWithCells="1">
                  <from xmlns:xdr="http://schemas.openxmlformats.org/drawingml/2006/spreadsheetDrawing">
                    <xdr:col>4</xdr:col>
                    <xdr:colOff>5080</xdr:colOff>
                    <xdr:row>125</xdr:row>
                    <xdr:rowOff>7620</xdr:rowOff>
                  </from>
                  <to xmlns:xdr="http://schemas.openxmlformats.org/drawingml/2006/spreadsheetDrawing">
                    <xdr:col>5</xdr:col>
                    <xdr:colOff>72390</xdr:colOff>
                    <xdr:row>125</xdr:row>
                    <xdr:rowOff>226695</xdr:rowOff>
                  </to>
                </anchor>
              </controlPr>
            </control>
          </mc:Choice>
        </mc:AlternateContent>
        <mc:AlternateContent>
          <mc:Choice Requires="x14">
            <control shapeId="4211" r:id="rId110" name="チェック 377">
              <controlPr defaultSize="0" autoPict="0">
                <anchor moveWithCells="1">
                  <from xmlns:xdr="http://schemas.openxmlformats.org/drawingml/2006/spreadsheetDrawing">
                    <xdr:col>19</xdr:col>
                    <xdr:colOff>7620</xdr:colOff>
                    <xdr:row>120</xdr:row>
                    <xdr:rowOff>12065</xdr:rowOff>
                  </from>
                  <to xmlns:xdr="http://schemas.openxmlformats.org/drawingml/2006/spreadsheetDrawing">
                    <xdr:col>20</xdr:col>
                    <xdr:colOff>74295</xdr:colOff>
                    <xdr:row>120</xdr:row>
                    <xdr:rowOff>231775</xdr:rowOff>
                  </to>
                </anchor>
              </controlPr>
            </control>
          </mc:Choice>
        </mc:AlternateContent>
        <mc:AlternateContent>
          <mc:Choice Requires="x14">
            <control shapeId="4212" r:id="rId111" name="チェック 377">
              <controlPr defaultSize="0" autoPict="0">
                <anchor moveWithCells="1">
                  <from xmlns:xdr="http://schemas.openxmlformats.org/drawingml/2006/spreadsheetDrawing">
                    <xdr:col>3</xdr:col>
                    <xdr:colOff>7620</xdr:colOff>
                    <xdr:row>136</xdr:row>
                    <xdr:rowOff>12065</xdr:rowOff>
                  </from>
                  <to xmlns:xdr="http://schemas.openxmlformats.org/drawingml/2006/spreadsheetDrawing">
                    <xdr:col>4</xdr:col>
                    <xdr:colOff>74295</xdr:colOff>
                    <xdr:row>136</xdr:row>
                    <xdr:rowOff>231775</xdr:rowOff>
                  </to>
                </anchor>
              </controlPr>
            </control>
          </mc:Choice>
        </mc:AlternateContent>
        <mc:AlternateContent>
          <mc:Choice Requires="x14">
            <control shapeId="4213" r:id="rId112" name="チェック 377">
              <controlPr defaultSize="0" autoPict="0">
                <anchor moveWithCells="1">
                  <from xmlns:xdr="http://schemas.openxmlformats.org/drawingml/2006/spreadsheetDrawing">
                    <xdr:col>19</xdr:col>
                    <xdr:colOff>7620</xdr:colOff>
                    <xdr:row>136</xdr:row>
                    <xdr:rowOff>12065</xdr:rowOff>
                  </from>
                  <to xmlns:xdr="http://schemas.openxmlformats.org/drawingml/2006/spreadsheetDrawing">
                    <xdr:col>20</xdr:col>
                    <xdr:colOff>74295</xdr:colOff>
                    <xdr:row>136</xdr:row>
                    <xdr:rowOff>231775</xdr:rowOff>
                  </to>
                </anchor>
              </controlPr>
            </control>
          </mc:Choice>
        </mc:AlternateContent>
        <mc:AlternateContent>
          <mc:Choice Requires="x14">
            <control shapeId="4214" r:id="rId113" name="チェック 377">
              <controlPr defaultSize="0" autoPict="0">
                <anchor moveWithCells="1">
                  <from xmlns:xdr="http://schemas.openxmlformats.org/drawingml/2006/spreadsheetDrawing">
                    <xdr:col>19</xdr:col>
                    <xdr:colOff>7620</xdr:colOff>
                    <xdr:row>118</xdr:row>
                    <xdr:rowOff>13970</xdr:rowOff>
                  </from>
                  <to xmlns:xdr="http://schemas.openxmlformats.org/drawingml/2006/spreadsheetDrawing">
                    <xdr:col>20</xdr:col>
                    <xdr:colOff>74930</xdr:colOff>
                    <xdr:row>118</xdr:row>
                    <xdr:rowOff>233680</xdr:rowOff>
                  </to>
                </anchor>
              </controlPr>
            </control>
          </mc:Choice>
        </mc:AlternateContent>
        <mc:AlternateContent>
          <mc:Choice Requires="x14">
            <control shapeId="4215" r:id="rId114" name="チェック 377">
              <controlPr defaultSize="0" autoPict="0">
                <anchor moveWithCells="1">
                  <from xmlns:xdr="http://schemas.openxmlformats.org/drawingml/2006/spreadsheetDrawing">
                    <xdr:col>3</xdr:col>
                    <xdr:colOff>7620</xdr:colOff>
                    <xdr:row>134</xdr:row>
                    <xdr:rowOff>13970</xdr:rowOff>
                  </from>
                  <to xmlns:xdr="http://schemas.openxmlformats.org/drawingml/2006/spreadsheetDrawing">
                    <xdr:col>4</xdr:col>
                    <xdr:colOff>74930</xdr:colOff>
                    <xdr:row>134</xdr:row>
                    <xdr:rowOff>233680</xdr:rowOff>
                  </to>
                </anchor>
              </controlPr>
            </control>
          </mc:Choice>
        </mc:AlternateContent>
        <mc:AlternateContent>
          <mc:Choice Requires="x14">
            <control shapeId="4216" r:id="rId115" name="チェック 377">
              <controlPr defaultSize="0" autoPict="0">
                <anchor moveWithCells="1">
                  <from xmlns:xdr="http://schemas.openxmlformats.org/drawingml/2006/spreadsheetDrawing">
                    <xdr:col>19</xdr:col>
                    <xdr:colOff>7620</xdr:colOff>
                    <xdr:row>134</xdr:row>
                    <xdr:rowOff>13970</xdr:rowOff>
                  </from>
                  <to xmlns:xdr="http://schemas.openxmlformats.org/drawingml/2006/spreadsheetDrawing">
                    <xdr:col>20</xdr:col>
                    <xdr:colOff>74930</xdr:colOff>
                    <xdr:row>134</xdr:row>
                    <xdr:rowOff>233680</xdr:rowOff>
                  </to>
                </anchor>
              </controlPr>
            </control>
          </mc:Choice>
        </mc:AlternateContent>
        <mc:AlternateContent>
          <mc:Choice Requires="x14">
            <control shapeId="4217" r:id="rId116" name="チェック 377">
              <controlPr defaultSize="0" autoPict="0">
                <anchor moveWithCells="1">
                  <from xmlns:xdr="http://schemas.openxmlformats.org/drawingml/2006/spreadsheetDrawing">
                    <xdr:col>20</xdr:col>
                    <xdr:colOff>5715</xdr:colOff>
                    <xdr:row>121</xdr:row>
                    <xdr:rowOff>23495</xdr:rowOff>
                  </from>
                  <to xmlns:xdr="http://schemas.openxmlformats.org/drawingml/2006/spreadsheetDrawing">
                    <xdr:col>21</xdr:col>
                    <xdr:colOff>72390</xdr:colOff>
                    <xdr:row>122</xdr:row>
                    <xdr:rowOff>4445</xdr:rowOff>
                  </to>
                </anchor>
              </controlPr>
            </control>
          </mc:Choice>
        </mc:AlternateContent>
        <mc:AlternateContent>
          <mc:Choice Requires="x14">
            <control shapeId="4218" r:id="rId117" name="チェック 377">
              <controlPr defaultSize="0" autoPict="0">
                <anchor moveWithCells="1">
                  <from xmlns:xdr="http://schemas.openxmlformats.org/drawingml/2006/spreadsheetDrawing">
                    <xdr:col>4</xdr:col>
                    <xdr:colOff>5715</xdr:colOff>
                    <xdr:row>137</xdr:row>
                    <xdr:rowOff>23495</xdr:rowOff>
                  </from>
                  <to xmlns:xdr="http://schemas.openxmlformats.org/drawingml/2006/spreadsheetDrawing">
                    <xdr:col>5</xdr:col>
                    <xdr:colOff>72390</xdr:colOff>
                    <xdr:row>138</xdr:row>
                    <xdr:rowOff>4445</xdr:rowOff>
                  </to>
                </anchor>
              </controlPr>
            </control>
          </mc:Choice>
        </mc:AlternateContent>
        <mc:AlternateContent>
          <mc:Choice Requires="x14">
            <control shapeId="4219" r:id="rId118" name="チェック 377">
              <controlPr defaultSize="0" autoPict="0">
                <anchor moveWithCells="1">
                  <from xmlns:xdr="http://schemas.openxmlformats.org/drawingml/2006/spreadsheetDrawing">
                    <xdr:col>20</xdr:col>
                    <xdr:colOff>5715</xdr:colOff>
                    <xdr:row>137</xdr:row>
                    <xdr:rowOff>23495</xdr:rowOff>
                  </from>
                  <to xmlns:xdr="http://schemas.openxmlformats.org/drawingml/2006/spreadsheetDrawing">
                    <xdr:col>21</xdr:col>
                    <xdr:colOff>72390</xdr:colOff>
                    <xdr:row>138</xdr:row>
                    <xdr:rowOff>4445</xdr:rowOff>
                  </to>
                </anchor>
              </controlPr>
            </control>
          </mc:Choice>
        </mc:AlternateContent>
        <mc:AlternateContent>
          <mc:Choice Requires="x14">
            <control shapeId="4220" r:id="rId119" name="チェック 377">
              <controlPr defaultSize="0" autoPict="0">
                <anchor moveWithCells="1">
                  <from xmlns:xdr="http://schemas.openxmlformats.org/drawingml/2006/spreadsheetDrawing">
                    <xdr:col>20</xdr:col>
                    <xdr:colOff>5080</xdr:colOff>
                    <xdr:row>125</xdr:row>
                    <xdr:rowOff>7620</xdr:rowOff>
                  </from>
                  <to xmlns:xdr="http://schemas.openxmlformats.org/drawingml/2006/spreadsheetDrawing">
                    <xdr:col>21</xdr:col>
                    <xdr:colOff>72390</xdr:colOff>
                    <xdr:row>125</xdr:row>
                    <xdr:rowOff>226695</xdr:rowOff>
                  </to>
                </anchor>
              </controlPr>
            </control>
          </mc:Choice>
        </mc:AlternateContent>
        <mc:AlternateContent>
          <mc:Choice Requires="x14">
            <control shapeId="4221" r:id="rId120" name="チェック 377">
              <controlPr defaultSize="0" autoPict="0">
                <anchor moveWithCells="1">
                  <from xmlns:xdr="http://schemas.openxmlformats.org/drawingml/2006/spreadsheetDrawing">
                    <xdr:col>4</xdr:col>
                    <xdr:colOff>5080</xdr:colOff>
                    <xdr:row>141</xdr:row>
                    <xdr:rowOff>7620</xdr:rowOff>
                  </from>
                  <to xmlns:xdr="http://schemas.openxmlformats.org/drawingml/2006/spreadsheetDrawing">
                    <xdr:col>5</xdr:col>
                    <xdr:colOff>72390</xdr:colOff>
                    <xdr:row>141</xdr:row>
                    <xdr:rowOff>226695</xdr:rowOff>
                  </to>
                </anchor>
              </controlPr>
            </control>
          </mc:Choice>
        </mc:AlternateContent>
        <mc:AlternateContent>
          <mc:Choice Requires="x14">
            <control shapeId="4222" r:id="rId121" name="チェック 377">
              <controlPr defaultSize="0" autoPict="0">
                <anchor moveWithCells="1">
                  <from xmlns:xdr="http://schemas.openxmlformats.org/drawingml/2006/spreadsheetDrawing">
                    <xdr:col>20</xdr:col>
                    <xdr:colOff>5080</xdr:colOff>
                    <xdr:row>141</xdr:row>
                    <xdr:rowOff>7620</xdr:rowOff>
                  </from>
                  <to xmlns:xdr="http://schemas.openxmlformats.org/drawingml/2006/spreadsheetDrawing">
                    <xdr:col>21</xdr:col>
                    <xdr:colOff>72390</xdr:colOff>
                    <xdr:row>141</xdr:row>
                    <xdr:rowOff>226695</xdr:rowOff>
                  </to>
                </anchor>
              </controlPr>
            </control>
          </mc:Choice>
        </mc:AlternateContent>
        <mc:AlternateContent>
          <mc:Choice Requires="x14">
            <control shapeId="4223" r:id="rId122" name="チェック 377">
              <controlPr defaultSize="0" autoPict="0">
                <anchor moveWithCells="1">
                  <from xmlns:xdr="http://schemas.openxmlformats.org/drawingml/2006/spreadsheetDrawing">
                    <xdr:col>4</xdr:col>
                    <xdr:colOff>5080</xdr:colOff>
                    <xdr:row>130</xdr:row>
                    <xdr:rowOff>8255</xdr:rowOff>
                  </from>
                  <to xmlns:xdr="http://schemas.openxmlformats.org/drawingml/2006/spreadsheetDrawing">
                    <xdr:col>5</xdr:col>
                    <xdr:colOff>71755</xdr:colOff>
                    <xdr:row>130</xdr:row>
                    <xdr:rowOff>227965</xdr:rowOff>
                  </to>
                </anchor>
              </controlPr>
            </control>
          </mc:Choice>
        </mc:AlternateContent>
        <mc:AlternateContent>
          <mc:Choice Requires="x14">
            <control shapeId="4224" r:id="rId123" name="チェック 377">
              <controlPr defaultSize="0" autoPict="0">
                <anchor moveWithCells="1">
                  <from xmlns:xdr="http://schemas.openxmlformats.org/drawingml/2006/spreadsheetDrawing">
                    <xdr:col>20</xdr:col>
                    <xdr:colOff>5080</xdr:colOff>
                    <xdr:row>130</xdr:row>
                    <xdr:rowOff>8255</xdr:rowOff>
                  </from>
                  <to xmlns:xdr="http://schemas.openxmlformats.org/drawingml/2006/spreadsheetDrawing">
                    <xdr:col>21</xdr:col>
                    <xdr:colOff>71755</xdr:colOff>
                    <xdr:row>130</xdr:row>
                    <xdr:rowOff>227965</xdr:rowOff>
                  </to>
                </anchor>
              </controlPr>
            </control>
          </mc:Choice>
        </mc:AlternateContent>
        <mc:AlternateContent>
          <mc:Choice Requires="x14">
            <control shapeId="4225" r:id="rId124" name="チェック 377">
              <controlPr defaultSize="0" autoPict="0">
                <anchor moveWithCells="1">
                  <from xmlns:xdr="http://schemas.openxmlformats.org/drawingml/2006/spreadsheetDrawing">
                    <xdr:col>4</xdr:col>
                    <xdr:colOff>5080</xdr:colOff>
                    <xdr:row>146</xdr:row>
                    <xdr:rowOff>8255</xdr:rowOff>
                  </from>
                  <to xmlns:xdr="http://schemas.openxmlformats.org/drawingml/2006/spreadsheetDrawing">
                    <xdr:col>5</xdr:col>
                    <xdr:colOff>71755</xdr:colOff>
                    <xdr:row>146</xdr:row>
                    <xdr:rowOff>227965</xdr:rowOff>
                  </to>
                </anchor>
              </controlPr>
            </control>
          </mc:Choice>
        </mc:AlternateContent>
        <mc:AlternateContent>
          <mc:Choice Requires="x14">
            <control shapeId="4226" r:id="rId125" name="チェック 377">
              <controlPr defaultSize="0" autoPict="0">
                <anchor moveWithCells="1">
                  <from xmlns:xdr="http://schemas.openxmlformats.org/drawingml/2006/spreadsheetDrawing">
                    <xdr:col>5</xdr:col>
                    <xdr:colOff>5715</xdr:colOff>
                    <xdr:row>138</xdr:row>
                    <xdr:rowOff>13335</xdr:rowOff>
                  </from>
                  <to xmlns:xdr="http://schemas.openxmlformats.org/drawingml/2006/spreadsheetDrawing">
                    <xdr:col>6</xdr:col>
                    <xdr:colOff>72390</xdr:colOff>
                    <xdr:row>138</xdr:row>
                    <xdr:rowOff>232410</xdr:rowOff>
                  </to>
                </anchor>
              </controlPr>
            </control>
          </mc:Choice>
        </mc:AlternateContent>
        <mc:AlternateContent>
          <mc:Choice Requires="x14">
            <control shapeId="4227" r:id="rId126" name="チェック 377">
              <controlPr defaultSize="0" autoPict="0">
                <anchor moveWithCells="1">
                  <from xmlns:xdr="http://schemas.openxmlformats.org/drawingml/2006/spreadsheetDrawing">
                    <xdr:col>5</xdr:col>
                    <xdr:colOff>5080</xdr:colOff>
                    <xdr:row>139</xdr:row>
                    <xdr:rowOff>13335</xdr:rowOff>
                  </from>
                  <to xmlns:xdr="http://schemas.openxmlformats.org/drawingml/2006/spreadsheetDrawing">
                    <xdr:col>6</xdr:col>
                    <xdr:colOff>72390</xdr:colOff>
                    <xdr:row>139</xdr:row>
                    <xdr:rowOff>232410</xdr:rowOff>
                  </to>
                </anchor>
              </controlPr>
            </control>
          </mc:Choice>
        </mc:AlternateContent>
        <mc:AlternateContent>
          <mc:Choice Requires="x14">
            <control shapeId="4228" r:id="rId127" name="チェック 377">
              <controlPr defaultSize="0" autoPict="0">
                <anchor moveWithCells="1">
                  <from xmlns:xdr="http://schemas.openxmlformats.org/drawingml/2006/spreadsheetDrawing">
                    <xdr:col>5</xdr:col>
                    <xdr:colOff>5715</xdr:colOff>
                    <xdr:row>142</xdr:row>
                    <xdr:rowOff>13970</xdr:rowOff>
                  </from>
                  <to xmlns:xdr="http://schemas.openxmlformats.org/drawingml/2006/spreadsheetDrawing">
                    <xdr:col>6</xdr:col>
                    <xdr:colOff>72390</xdr:colOff>
                    <xdr:row>142</xdr:row>
                    <xdr:rowOff>233680</xdr:rowOff>
                  </to>
                </anchor>
              </controlPr>
            </control>
          </mc:Choice>
        </mc:AlternateContent>
        <mc:AlternateContent>
          <mc:Choice Requires="x14">
            <control shapeId="4229" r:id="rId128" name="チェック 377">
              <controlPr defaultSize="0" autoPict="0">
                <anchor moveWithCells="1">
                  <from xmlns:xdr="http://schemas.openxmlformats.org/drawingml/2006/spreadsheetDrawing">
                    <xdr:col>5</xdr:col>
                    <xdr:colOff>5080</xdr:colOff>
                    <xdr:row>143</xdr:row>
                    <xdr:rowOff>13970</xdr:rowOff>
                  </from>
                  <to xmlns:xdr="http://schemas.openxmlformats.org/drawingml/2006/spreadsheetDrawing">
                    <xdr:col>6</xdr:col>
                    <xdr:colOff>71755</xdr:colOff>
                    <xdr:row>143</xdr:row>
                    <xdr:rowOff>233680</xdr:rowOff>
                  </to>
                </anchor>
              </controlPr>
            </control>
          </mc:Choice>
        </mc:AlternateContent>
        <mc:AlternateContent>
          <mc:Choice Requires="x14">
            <control shapeId="4230" r:id="rId129" name="チェック 377">
              <controlPr defaultSize="0" autoPict="0">
                <anchor moveWithCells="1">
                  <from xmlns:xdr="http://schemas.openxmlformats.org/drawingml/2006/spreadsheetDrawing">
                    <xdr:col>5</xdr:col>
                    <xdr:colOff>13970</xdr:colOff>
                    <xdr:row>144</xdr:row>
                    <xdr:rowOff>13970</xdr:rowOff>
                  </from>
                  <to xmlns:xdr="http://schemas.openxmlformats.org/drawingml/2006/spreadsheetDrawing">
                    <xdr:col>6</xdr:col>
                    <xdr:colOff>81280</xdr:colOff>
                    <xdr:row>144</xdr:row>
                    <xdr:rowOff>233680</xdr:rowOff>
                  </to>
                </anchor>
              </controlPr>
            </control>
          </mc:Choice>
        </mc:AlternateContent>
        <mc:AlternateContent>
          <mc:Choice Requires="x14">
            <control shapeId="4231" r:id="rId130" name="チェック 377">
              <controlPr defaultSize="0" autoPict="0">
                <anchor moveWithCells="1">
                  <from xmlns:xdr="http://schemas.openxmlformats.org/drawingml/2006/spreadsheetDrawing">
                    <xdr:col>5</xdr:col>
                    <xdr:colOff>13970</xdr:colOff>
                    <xdr:row>147</xdr:row>
                    <xdr:rowOff>10160</xdr:rowOff>
                  </from>
                  <to xmlns:xdr="http://schemas.openxmlformats.org/drawingml/2006/spreadsheetDrawing">
                    <xdr:col>6</xdr:col>
                    <xdr:colOff>80645</xdr:colOff>
                    <xdr:row>147</xdr:row>
                    <xdr:rowOff>229870</xdr:rowOff>
                  </to>
                </anchor>
              </controlPr>
            </control>
          </mc:Choice>
        </mc:AlternateContent>
        <mc:AlternateContent>
          <mc:Choice Requires="x14">
            <control shapeId="4232" r:id="rId131" name="チェック 377">
              <controlPr defaultSize="0" autoPict="0">
                <anchor moveWithCells="1">
                  <from xmlns:xdr="http://schemas.openxmlformats.org/drawingml/2006/spreadsheetDrawing">
                    <xdr:col>21</xdr:col>
                    <xdr:colOff>5715</xdr:colOff>
                    <xdr:row>138</xdr:row>
                    <xdr:rowOff>13335</xdr:rowOff>
                  </from>
                  <to xmlns:xdr="http://schemas.openxmlformats.org/drawingml/2006/spreadsheetDrawing">
                    <xdr:col>22</xdr:col>
                    <xdr:colOff>72390</xdr:colOff>
                    <xdr:row>138</xdr:row>
                    <xdr:rowOff>232410</xdr:rowOff>
                  </to>
                </anchor>
              </controlPr>
            </control>
          </mc:Choice>
        </mc:AlternateContent>
        <mc:AlternateContent>
          <mc:Choice Requires="x14">
            <control shapeId="4233" r:id="rId132" name="チェック 377">
              <controlPr defaultSize="0" autoPict="0">
                <anchor moveWithCells="1">
                  <from xmlns:xdr="http://schemas.openxmlformats.org/drawingml/2006/spreadsheetDrawing">
                    <xdr:col>21</xdr:col>
                    <xdr:colOff>5080</xdr:colOff>
                    <xdr:row>139</xdr:row>
                    <xdr:rowOff>13335</xdr:rowOff>
                  </from>
                  <to xmlns:xdr="http://schemas.openxmlformats.org/drawingml/2006/spreadsheetDrawing">
                    <xdr:col>22</xdr:col>
                    <xdr:colOff>72390</xdr:colOff>
                    <xdr:row>139</xdr:row>
                    <xdr:rowOff>232410</xdr:rowOff>
                  </to>
                </anchor>
              </controlPr>
            </control>
          </mc:Choice>
        </mc:AlternateContent>
        <mc:AlternateContent>
          <mc:Choice Requires="x14">
            <control shapeId="4234" r:id="rId133" name="チェック 377">
              <controlPr defaultSize="0" autoPict="0">
                <anchor moveWithCells="1">
                  <from xmlns:xdr="http://schemas.openxmlformats.org/drawingml/2006/spreadsheetDrawing">
                    <xdr:col>5</xdr:col>
                    <xdr:colOff>5715</xdr:colOff>
                    <xdr:row>122</xdr:row>
                    <xdr:rowOff>13335</xdr:rowOff>
                  </from>
                  <to xmlns:xdr="http://schemas.openxmlformats.org/drawingml/2006/spreadsheetDrawing">
                    <xdr:col>6</xdr:col>
                    <xdr:colOff>72390</xdr:colOff>
                    <xdr:row>122</xdr:row>
                    <xdr:rowOff>232410</xdr:rowOff>
                  </to>
                </anchor>
              </controlPr>
            </control>
          </mc:Choice>
        </mc:AlternateContent>
        <mc:AlternateContent>
          <mc:Choice Requires="x14">
            <control shapeId="4235" r:id="rId134" name="チェック 377">
              <controlPr defaultSize="0" autoPict="0">
                <anchor moveWithCells="1">
                  <from xmlns:xdr="http://schemas.openxmlformats.org/drawingml/2006/spreadsheetDrawing">
                    <xdr:col>5</xdr:col>
                    <xdr:colOff>5080</xdr:colOff>
                    <xdr:row>123</xdr:row>
                    <xdr:rowOff>13335</xdr:rowOff>
                  </from>
                  <to xmlns:xdr="http://schemas.openxmlformats.org/drawingml/2006/spreadsheetDrawing">
                    <xdr:col>6</xdr:col>
                    <xdr:colOff>72390</xdr:colOff>
                    <xdr:row>123</xdr:row>
                    <xdr:rowOff>232410</xdr:rowOff>
                  </to>
                </anchor>
              </controlPr>
            </control>
          </mc:Choice>
        </mc:AlternateContent>
        <mc:AlternateContent>
          <mc:Choice Requires="x14">
            <control shapeId="4236" r:id="rId135" name="チェック 377">
              <controlPr defaultSize="0" autoPict="0">
                <anchor moveWithCells="1">
                  <from xmlns:xdr="http://schemas.openxmlformats.org/drawingml/2006/spreadsheetDrawing">
                    <xdr:col>21</xdr:col>
                    <xdr:colOff>5715</xdr:colOff>
                    <xdr:row>122</xdr:row>
                    <xdr:rowOff>13335</xdr:rowOff>
                  </from>
                  <to xmlns:xdr="http://schemas.openxmlformats.org/drawingml/2006/spreadsheetDrawing">
                    <xdr:col>22</xdr:col>
                    <xdr:colOff>72390</xdr:colOff>
                    <xdr:row>122</xdr:row>
                    <xdr:rowOff>232410</xdr:rowOff>
                  </to>
                </anchor>
              </controlPr>
            </control>
          </mc:Choice>
        </mc:AlternateContent>
        <mc:AlternateContent>
          <mc:Choice Requires="x14">
            <control shapeId="4237" r:id="rId136" name="チェック 377">
              <controlPr defaultSize="0" autoPict="0">
                <anchor moveWithCells="1">
                  <from xmlns:xdr="http://schemas.openxmlformats.org/drawingml/2006/spreadsheetDrawing">
                    <xdr:col>21</xdr:col>
                    <xdr:colOff>5080</xdr:colOff>
                    <xdr:row>123</xdr:row>
                    <xdr:rowOff>13335</xdr:rowOff>
                  </from>
                  <to xmlns:xdr="http://schemas.openxmlformats.org/drawingml/2006/spreadsheetDrawing">
                    <xdr:col>22</xdr:col>
                    <xdr:colOff>72390</xdr:colOff>
                    <xdr:row>123</xdr:row>
                    <xdr:rowOff>232410</xdr:rowOff>
                  </to>
                </anchor>
              </controlPr>
            </control>
          </mc:Choice>
        </mc:AlternateContent>
        <mc:AlternateContent>
          <mc:Choice Requires="x14">
            <control shapeId="4238" r:id="rId137" name="チェック 377">
              <controlPr defaultSize="0" autoPict="0">
                <anchor moveWithCells="1">
                  <from xmlns:xdr="http://schemas.openxmlformats.org/drawingml/2006/spreadsheetDrawing">
                    <xdr:col>21</xdr:col>
                    <xdr:colOff>5715</xdr:colOff>
                    <xdr:row>142</xdr:row>
                    <xdr:rowOff>13970</xdr:rowOff>
                  </from>
                  <to xmlns:xdr="http://schemas.openxmlformats.org/drawingml/2006/spreadsheetDrawing">
                    <xdr:col>22</xdr:col>
                    <xdr:colOff>72390</xdr:colOff>
                    <xdr:row>142</xdr:row>
                    <xdr:rowOff>233680</xdr:rowOff>
                  </to>
                </anchor>
              </controlPr>
            </control>
          </mc:Choice>
        </mc:AlternateContent>
        <mc:AlternateContent>
          <mc:Choice Requires="x14">
            <control shapeId="4239" r:id="rId138" name="チェック 377">
              <controlPr defaultSize="0" autoPict="0">
                <anchor moveWithCells="1">
                  <from xmlns:xdr="http://schemas.openxmlformats.org/drawingml/2006/spreadsheetDrawing">
                    <xdr:col>21</xdr:col>
                    <xdr:colOff>5080</xdr:colOff>
                    <xdr:row>143</xdr:row>
                    <xdr:rowOff>13970</xdr:rowOff>
                  </from>
                  <to xmlns:xdr="http://schemas.openxmlformats.org/drawingml/2006/spreadsheetDrawing">
                    <xdr:col>22</xdr:col>
                    <xdr:colOff>71755</xdr:colOff>
                    <xdr:row>143</xdr:row>
                    <xdr:rowOff>233680</xdr:rowOff>
                  </to>
                </anchor>
              </controlPr>
            </control>
          </mc:Choice>
        </mc:AlternateContent>
        <mc:AlternateContent>
          <mc:Choice Requires="x14">
            <control shapeId="4240" r:id="rId139" name="チェック 377">
              <controlPr defaultSize="0" autoPict="0">
                <anchor moveWithCells="1">
                  <from xmlns:xdr="http://schemas.openxmlformats.org/drawingml/2006/spreadsheetDrawing">
                    <xdr:col>21</xdr:col>
                    <xdr:colOff>13970</xdr:colOff>
                    <xdr:row>144</xdr:row>
                    <xdr:rowOff>13970</xdr:rowOff>
                  </from>
                  <to xmlns:xdr="http://schemas.openxmlformats.org/drawingml/2006/spreadsheetDrawing">
                    <xdr:col>22</xdr:col>
                    <xdr:colOff>81280</xdr:colOff>
                    <xdr:row>144</xdr:row>
                    <xdr:rowOff>233680</xdr:rowOff>
                  </to>
                </anchor>
              </controlPr>
            </control>
          </mc:Choice>
        </mc:AlternateContent>
        <mc:AlternateContent>
          <mc:Choice Requires="x14">
            <control shapeId="4241" r:id="rId140" name="チェック 377">
              <controlPr defaultSize="0" autoPict="0">
                <anchor moveWithCells="1">
                  <from xmlns:xdr="http://schemas.openxmlformats.org/drawingml/2006/spreadsheetDrawing">
                    <xdr:col>21</xdr:col>
                    <xdr:colOff>5715</xdr:colOff>
                    <xdr:row>126</xdr:row>
                    <xdr:rowOff>13970</xdr:rowOff>
                  </from>
                  <to xmlns:xdr="http://schemas.openxmlformats.org/drawingml/2006/spreadsheetDrawing">
                    <xdr:col>22</xdr:col>
                    <xdr:colOff>72390</xdr:colOff>
                    <xdr:row>126</xdr:row>
                    <xdr:rowOff>233680</xdr:rowOff>
                  </to>
                </anchor>
              </controlPr>
            </control>
          </mc:Choice>
        </mc:AlternateContent>
        <mc:AlternateContent>
          <mc:Choice Requires="x14">
            <control shapeId="4242" r:id="rId141" name="チェック 377">
              <controlPr defaultSize="0" autoPict="0">
                <anchor moveWithCells="1">
                  <from xmlns:xdr="http://schemas.openxmlformats.org/drawingml/2006/spreadsheetDrawing">
                    <xdr:col>21</xdr:col>
                    <xdr:colOff>5080</xdr:colOff>
                    <xdr:row>127</xdr:row>
                    <xdr:rowOff>13970</xdr:rowOff>
                  </from>
                  <to xmlns:xdr="http://schemas.openxmlformats.org/drawingml/2006/spreadsheetDrawing">
                    <xdr:col>22</xdr:col>
                    <xdr:colOff>71755</xdr:colOff>
                    <xdr:row>127</xdr:row>
                    <xdr:rowOff>233680</xdr:rowOff>
                  </to>
                </anchor>
              </controlPr>
            </control>
          </mc:Choice>
        </mc:AlternateContent>
        <mc:AlternateContent>
          <mc:Choice Requires="x14">
            <control shapeId="4243" r:id="rId142" name="チェック 377">
              <controlPr defaultSize="0" autoPict="0">
                <anchor moveWithCells="1">
                  <from xmlns:xdr="http://schemas.openxmlformats.org/drawingml/2006/spreadsheetDrawing">
                    <xdr:col>21</xdr:col>
                    <xdr:colOff>13970</xdr:colOff>
                    <xdr:row>128</xdr:row>
                    <xdr:rowOff>13970</xdr:rowOff>
                  </from>
                  <to xmlns:xdr="http://schemas.openxmlformats.org/drawingml/2006/spreadsheetDrawing">
                    <xdr:col>22</xdr:col>
                    <xdr:colOff>81280</xdr:colOff>
                    <xdr:row>128</xdr:row>
                    <xdr:rowOff>233680</xdr:rowOff>
                  </to>
                </anchor>
              </controlPr>
            </control>
          </mc:Choice>
        </mc:AlternateContent>
        <mc:AlternateContent>
          <mc:Choice Requires="x14">
            <control shapeId="4244" r:id="rId143" name="チェック 377">
              <controlPr defaultSize="0" autoPict="0">
                <anchor moveWithCells="1">
                  <from xmlns:xdr="http://schemas.openxmlformats.org/drawingml/2006/spreadsheetDrawing">
                    <xdr:col>5</xdr:col>
                    <xdr:colOff>5715</xdr:colOff>
                    <xdr:row>126</xdr:row>
                    <xdr:rowOff>13970</xdr:rowOff>
                  </from>
                  <to xmlns:xdr="http://schemas.openxmlformats.org/drawingml/2006/spreadsheetDrawing">
                    <xdr:col>6</xdr:col>
                    <xdr:colOff>72390</xdr:colOff>
                    <xdr:row>126</xdr:row>
                    <xdr:rowOff>233680</xdr:rowOff>
                  </to>
                </anchor>
              </controlPr>
            </control>
          </mc:Choice>
        </mc:AlternateContent>
        <mc:AlternateContent>
          <mc:Choice Requires="x14">
            <control shapeId="4245" r:id="rId144" name="チェック 377">
              <controlPr defaultSize="0" autoPict="0">
                <anchor moveWithCells="1">
                  <from xmlns:xdr="http://schemas.openxmlformats.org/drawingml/2006/spreadsheetDrawing">
                    <xdr:col>5</xdr:col>
                    <xdr:colOff>5080</xdr:colOff>
                    <xdr:row>127</xdr:row>
                    <xdr:rowOff>13970</xdr:rowOff>
                  </from>
                  <to xmlns:xdr="http://schemas.openxmlformats.org/drawingml/2006/spreadsheetDrawing">
                    <xdr:col>6</xdr:col>
                    <xdr:colOff>71755</xdr:colOff>
                    <xdr:row>127</xdr:row>
                    <xdr:rowOff>233680</xdr:rowOff>
                  </to>
                </anchor>
              </controlPr>
            </control>
          </mc:Choice>
        </mc:AlternateContent>
        <mc:AlternateContent>
          <mc:Choice Requires="x14">
            <control shapeId="4246" r:id="rId145" name="チェック 377">
              <controlPr defaultSize="0" autoPict="0">
                <anchor moveWithCells="1">
                  <from xmlns:xdr="http://schemas.openxmlformats.org/drawingml/2006/spreadsheetDrawing">
                    <xdr:col>5</xdr:col>
                    <xdr:colOff>13970</xdr:colOff>
                    <xdr:row>128</xdr:row>
                    <xdr:rowOff>13970</xdr:rowOff>
                  </from>
                  <to xmlns:xdr="http://schemas.openxmlformats.org/drawingml/2006/spreadsheetDrawing">
                    <xdr:col>6</xdr:col>
                    <xdr:colOff>81280</xdr:colOff>
                    <xdr:row>128</xdr:row>
                    <xdr:rowOff>233680</xdr:rowOff>
                  </to>
                </anchor>
              </controlPr>
            </control>
          </mc:Choice>
        </mc:AlternateContent>
        <mc:AlternateContent>
          <mc:Choice Requires="x14">
            <control shapeId="4247" r:id="rId146" name="チェック 377">
              <controlPr defaultSize="0" autoPict="0">
                <anchor moveWithCells="1">
                  <from xmlns:xdr="http://schemas.openxmlformats.org/drawingml/2006/spreadsheetDrawing">
                    <xdr:col>21</xdr:col>
                    <xdr:colOff>13970</xdr:colOff>
                    <xdr:row>147</xdr:row>
                    <xdr:rowOff>10160</xdr:rowOff>
                  </from>
                  <to xmlns:xdr="http://schemas.openxmlformats.org/drawingml/2006/spreadsheetDrawing">
                    <xdr:col>22</xdr:col>
                    <xdr:colOff>80645</xdr:colOff>
                    <xdr:row>147</xdr:row>
                    <xdr:rowOff>229870</xdr:rowOff>
                  </to>
                </anchor>
              </controlPr>
            </control>
          </mc:Choice>
        </mc:AlternateContent>
        <mc:AlternateContent>
          <mc:Choice Requires="x14">
            <control shapeId="4248" r:id="rId147" name="チェック 377">
              <controlPr defaultSize="0" autoPict="0">
                <anchor moveWithCells="1">
                  <from xmlns:xdr="http://schemas.openxmlformats.org/drawingml/2006/spreadsheetDrawing">
                    <xdr:col>5</xdr:col>
                    <xdr:colOff>13970</xdr:colOff>
                    <xdr:row>131</xdr:row>
                    <xdr:rowOff>10160</xdr:rowOff>
                  </from>
                  <to xmlns:xdr="http://schemas.openxmlformats.org/drawingml/2006/spreadsheetDrawing">
                    <xdr:col>6</xdr:col>
                    <xdr:colOff>80645</xdr:colOff>
                    <xdr:row>131</xdr:row>
                    <xdr:rowOff>229870</xdr:rowOff>
                  </to>
                </anchor>
              </controlPr>
            </control>
          </mc:Choice>
        </mc:AlternateContent>
        <mc:AlternateContent>
          <mc:Choice Requires="x14">
            <control shapeId="4249" r:id="rId148" name="チェック 377">
              <controlPr defaultSize="0" autoPict="0">
                <anchor moveWithCells="1">
                  <from xmlns:xdr="http://schemas.openxmlformats.org/drawingml/2006/spreadsheetDrawing">
                    <xdr:col>21</xdr:col>
                    <xdr:colOff>13970</xdr:colOff>
                    <xdr:row>131</xdr:row>
                    <xdr:rowOff>10160</xdr:rowOff>
                  </from>
                  <to xmlns:xdr="http://schemas.openxmlformats.org/drawingml/2006/spreadsheetDrawing">
                    <xdr:col>22</xdr:col>
                    <xdr:colOff>80645</xdr:colOff>
                    <xdr:row>131</xdr:row>
                    <xdr:rowOff>229870</xdr:rowOff>
                  </to>
                </anchor>
              </controlPr>
            </control>
          </mc:Choice>
        </mc:AlternateContent>
        <mc:AlternateContent>
          <mc:Choice Requires="x14">
            <control shapeId="4251" r:id="rId149" name="チェック 31">
              <controlPr defaultSize="0" autoPict="0">
                <anchor moveWithCells="1">
                  <from xmlns:xdr="http://schemas.openxmlformats.org/drawingml/2006/spreadsheetDrawing">
                    <xdr:col>2</xdr:col>
                    <xdr:colOff>10160</xdr:colOff>
                    <xdr:row>41</xdr:row>
                    <xdr:rowOff>18415</xdr:rowOff>
                  </from>
                  <to xmlns:xdr="http://schemas.openxmlformats.org/drawingml/2006/spreadsheetDrawing">
                    <xdr:col>3</xdr:col>
                    <xdr:colOff>76835</xdr:colOff>
                    <xdr:row>41</xdr:row>
                    <xdr:rowOff>228600</xdr:rowOff>
                  </to>
                </anchor>
              </controlPr>
            </control>
          </mc:Choice>
        </mc:AlternateContent>
        <mc:AlternateContent>
          <mc:Choice Requires="x14">
            <control shapeId="4252" r:id="rId150" name="チェック 377">
              <controlPr defaultSize="0" autoPict="0">
                <anchor moveWithCells="1">
                  <from xmlns:xdr="http://schemas.openxmlformats.org/drawingml/2006/spreadsheetDrawing">
                    <xdr:col>34</xdr:col>
                    <xdr:colOff>217170</xdr:colOff>
                    <xdr:row>167</xdr:row>
                    <xdr:rowOff>12065</xdr:rowOff>
                  </from>
                  <to xmlns:xdr="http://schemas.openxmlformats.org/drawingml/2006/spreadsheetDrawing">
                    <xdr:col>34</xdr:col>
                    <xdr:colOff>522605</xdr:colOff>
                    <xdr:row>167</xdr:row>
                    <xdr:rowOff>231775</xdr:rowOff>
                  </to>
                </anchor>
              </controlPr>
            </control>
          </mc:Choice>
        </mc:AlternateContent>
        <mc:AlternateContent>
          <mc:Choice Requires="x14">
            <control shapeId="4253" r:id="rId151" name="チェック 377">
              <controlPr defaultSize="0" autoPict="0">
                <anchor moveWithCells="1">
                  <from xmlns:xdr="http://schemas.openxmlformats.org/drawingml/2006/spreadsheetDrawing">
                    <xdr:col>3</xdr:col>
                    <xdr:colOff>7620</xdr:colOff>
                    <xdr:row>168</xdr:row>
                    <xdr:rowOff>12065</xdr:rowOff>
                  </from>
                  <to xmlns:xdr="http://schemas.openxmlformats.org/drawingml/2006/spreadsheetDrawing">
                    <xdr:col>4</xdr:col>
                    <xdr:colOff>74295</xdr:colOff>
                    <xdr:row>168</xdr:row>
                    <xdr:rowOff>231775</xdr:rowOff>
                  </to>
                </anchor>
              </controlPr>
            </control>
          </mc:Choice>
        </mc:AlternateContent>
        <mc:AlternateContent>
          <mc:Choice Requires="x14">
            <control shapeId="4254" r:id="rId152" name="チェック 377">
              <controlPr defaultSize="0" autoPict="0">
                <anchor moveWithCells="1">
                  <from xmlns:xdr="http://schemas.openxmlformats.org/drawingml/2006/spreadsheetDrawing">
                    <xdr:col>3</xdr:col>
                    <xdr:colOff>7620</xdr:colOff>
                    <xdr:row>170</xdr:row>
                    <xdr:rowOff>12065</xdr:rowOff>
                  </from>
                  <to xmlns:xdr="http://schemas.openxmlformats.org/drawingml/2006/spreadsheetDrawing">
                    <xdr:col>4</xdr:col>
                    <xdr:colOff>74295</xdr:colOff>
                    <xdr:row>170</xdr:row>
                    <xdr:rowOff>231775</xdr:rowOff>
                  </to>
                </anchor>
              </controlPr>
            </control>
          </mc:Choice>
        </mc:AlternateContent>
        <mc:AlternateContent>
          <mc:Choice Requires="x14">
            <control shapeId="4255" r:id="rId153" name="チェック 377">
              <controlPr defaultSize="0" autoPict="0">
                <anchor moveWithCells="1">
                  <from xmlns:xdr="http://schemas.openxmlformats.org/drawingml/2006/spreadsheetDrawing">
                    <xdr:col>34</xdr:col>
                    <xdr:colOff>217170</xdr:colOff>
                    <xdr:row>174</xdr:row>
                    <xdr:rowOff>11430</xdr:rowOff>
                  </from>
                  <to xmlns:xdr="http://schemas.openxmlformats.org/drawingml/2006/spreadsheetDrawing">
                    <xdr:col>34</xdr:col>
                    <xdr:colOff>521970</xdr:colOff>
                    <xdr:row>174</xdr:row>
                    <xdr:rowOff>230505</xdr:rowOff>
                  </to>
                </anchor>
              </controlPr>
            </control>
          </mc:Choice>
        </mc:AlternateContent>
        <mc:AlternateContent>
          <mc:Choice Requires="x14">
            <control shapeId="4259" r:id="rId154" name="チェック 377">
              <controlPr defaultSize="0" autoPict="0">
                <anchor moveWithCells="1">
                  <from xmlns:xdr="http://schemas.openxmlformats.org/drawingml/2006/spreadsheetDrawing">
                    <xdr:col>34</xdr:col>
                    <xdr:colOff>217170</xdr:colOff>
                    <xdr:row>169</xdr:row>
                    <xdr:rowOff>12065</xdr:rowOff>
                  </from>
                  <to xmlns:xdr="http://schemas.openxmlformats.org/drawingml/2006/spreadsheetDrawing">
                    <xdr:col>34</xdr:col>
                    <xdr:colOff>522605</xdr:colOff>
                    <xdr:row>169</xdr:row>
                    <xdr:rowOff>231775</xdr:rowOff>
                  </to>
                </anchor>
              </controlPr>
            </control>
          </mc:Choice>
        </mc:AlternateContent>
        <mc:AlternateContent>
          <mc:Choice Requires="x14">
            <control shapeId="4260" r:id="rId155" name="チェック 377">
              <controlPr defaultSize="0" autoPict="0">
                <anchor moveWithCells="1">
                  <from xmlns:xdr="http://schemas.openxmlformats.org/drawingml/2006/spreadsheetDrawing">
                    <xdr:col>34</xdr:col>
                    <xdr:colOff>231140</xdr:colOff>
                    <xdr:row>180</xdr:row>
                    <xdr:rowOff>8255</xdr:rowOff>
                  </from>
                  <to xmlns:xdr="http://schemas.openxmlformats.org/drawingml/2006/spreadsheetDrawing">
                    <xdr:col>35</xdr:col>
                    <xdr:colOff>2540</xdr:colOff>
                    <xdr:row>180</xdr:row>
                    <xdr:rowOff>227965</xdr:rowOff>
                  </to>
                </anchor>
              </controlPr>
            </control>
          </mc:Choice>
        </mc:AlternateContent>
        <mc:AlternateContent>
          <mc:Choice Requires="x14">
            <control shapeId="4261" r:id="rId156" name="チェック 377">
              <controlPr defaultSize="0" autoPict="0">
                <anchor moveWithCells="1">
                  <from xmlns:xdr="http://schemas.openxmlformats.org/drawingml/2006/spreadsheetDrawing">
                    <xdr:col>34</xdr:col>
                    <xdr:colOff>228600</xdr:colOff>
                    <xdr:row>179</xdr:row>
                    <xdr:rowOff>8255</xdr:rowOff>
                  </from>
                  <to xmlns:xdr="http://schemas.openxmlformats.org/drawingml/2006/spreadsheetDrawing">
                    <xdr:col>35</xdr:col>
                    <xdr:colOff>635</xdr:colOff>
                    <xdr:row>179</xdr:row>
                    <xdr:rowOff>227965</xdr:rowOff>
                  </to>
                </anchor>
              </controlPr>
            </control>
          </mc:Choice>
        </mc:AlternateContent>
        <mc:AlternateContent>
          <mc:Choice Requires="x14">
            <control shapeId="4262" r:id="rId157" name="チェック 377">
              <controlPr defaultSize="0" autoPict="0">
                <anchor moveWithCells="1">
                  <from xmlns:xdr="http://schemas.openxmlformats.org/drawingml/2006/spreadsheetDrawing">
                    <xdr:col>34</xdr:col>
                    <xdr:colOff>231775</xdr:colOff>
                    <xdr:row>181</xdr:row>
                    <xdr:rowOff>8255</xdr:rowOff>
                  </from>
                  <to xmlns:xdr="http://schemas.openxmlformats.org/drawingml/2006/spreadsheetDrawing">
                    <xdr:col>35</xdr:col>
                    <xdr:colOff>3175</xdr:colOff>
                    <xdr:row>181</xdr:row>
                    <xdr:rowOff>227965</xdr:rowOff>
                  </to>
                </anchor>
              </controlPr>
            </control>
          </mc:Choice>
        </mc:AlternateContent>
        <mc:AlternateContent>
          <mc:Choice Requires="x14">
            <control shapeId="4263" r:id="rId158" name="チェック 377">
              <controlPr defaultSize="0" autoPict="0">
                <anchor moveWithCells="1">
                  <from xmlns:xdr="http://schemas.openxmlformats.org/drawingml/2006/spreadsheetDrawing">
                    <xdr:col>3</xdr:col>
                    <xdr:colOff>12700</xdr:colOff>
                    <xdr:row>183</xdr:row>
                    <xdr:rowOff>8255</xdr:rowOff>
                  </from>
                  <to xmlns:xdr="http://schemas.openxmlformats.org/drawingml/2006/spreadsheetDrawing">
                    <xdr:col>4</xdr:col>
                    <xdr:colOff>79375</xdr:colOff>
                    <xdr:row>183</xdr:row>
                    <xdr:rowOff>227965</xdr:rowOff>
                  </to>
                </anchor>
              </controlPr>
            </control>
          </mc:Choice>
        </mc:AlternateContent>
        <mc:AlternateContent>
          <mc:Choice Requires="x14">
            <control shapeId="4264" r:id="rId159" name="チェック 377">
              <controlPr defaultSize="0" autoPict="0">
                <anchor moveWithCells="1">
                  <from xmlns:xdr="http://schemas.openxmlformats.org/drawingml/2006/spreadsheetDrawing">
                    <xdr:col>3</xdr:col>
                    <xdr:colOff>12065</xdr:colOff>
                    <xdr:row>184</xdr:row>
                    <xdr:rowOff>8255</xdr:rowOff>
                  </from>
                  <to xmlns:xdr="http://schemas.openxmlformats.org/drawingml/2006/spreadsheetDrawing">
                    <xdr:col>4</xdr:col>
                    <xdr:colOff>78740</xdr:colOff>
                    <xdr:row>184</xdr:row>
                    <xdr:rowOff>227965</xdr:rowOff>
                  </to>
                </anchor>
              </controlPr>
            </control>
          </mc:Choice>
        </mc:AlternateContent>
        <mc:AlternateContent>
          <mc:Choice Requires="x14">
            <control shapeId="4266" r:id="rId160" name="チェック 377">
              <controlPr defaultSize="0" autoPict="0">
                <anchor moveWithCells="1">
                  <from xmlns:xdr="http://schemas.openxmlformats.org/drawingml/2006/spreadsheetDrawing">
                    <xdr:col>3</xdr:col>
                    <xdr:colOff>11430</xdr:colOff>
                    <xdr:row>186</xdr:row>
                    <xdr:rowOff>8255</xdr:rowOff>
                  </from>
                  <to xmlns:xdr="http://schemas.openxmlformats.org/drawingml/2006/spreadsheetDrawing">
                    <xdr:col>4</xdr:col>
                    <xdr:colOff>78105</xdr:colOff>
                    <xdr:row>186</xdr:row>
                    <xdr:rowOff>227965</xdr:rowOff>
                  </to>
                </anchor>
              </controlPr>
            </control>
          </mc:Choice>
        </mc:AlternateContent>
        <mc:AlternateContent>
          <mc:Choice Requires="x14">
            <control shapeId="4267" r:id="rId161" name="チェック 377">
              <controlPr defaultSize="0" autoPict="0">
                <anchor moveWithCells="1">
                  <from xmlns:xdr="http://schemas.openxmlformats.org/drawingml/2006/spreadsheetDrawing">
                    <xdr:col>3</xdr:col>
                    <xdr:colOff>10795</xdr:colOff>
                    <xdr:row>187</xdr:row>
                    <xdr:rowOff>8255</xdr:rowOff>
                  </from>
                  <to xmlns:xdr="http://schemas.openxmlformats.org/drawingml/2006/spreadsheetDrawing">
                    <xdr:col>4</xdr:col>
                    <xdr:colOff>77470</xdr:colOff>
                    <xdr:row>187</xdr:row>
                    <xdr:rowOff>227965</xdr:rowOff>
                  </to>
                </anchor>
              </controlPr>
            </control>
          </mc:Choice>
        </mc:AlternateContent>
        <mc:AlternateContent>
          <mc:Choice Requires="x14">
            <control shapeId="4269" r:id="rId162" name="チェック 377">
              <controlPr defaultSize="0" autoPict="0">
                <anchor moveWithCells="1">
                  <from xmlns:xdr="http://schemas.openxmlformats.org/drawingml/2006/spreadsheetDrawing">
                    <xdr:col>34</xdr:col>
                    <xdr:colOff>228600</xdr:colOff>
                    <xdr:row>188</xdr:row>
                    <xdr:rowOff>237490</xdr:rowOff>
                  </from>
                  <to xmlns:xdr="http://schemas.openxmlformats.org/drawingml/2006/spreadsheetDrawing">
                    <xdr:col>35</xdr:col>
                    <xdr:colOff>0</xdr:colOff>
                    <xdr:row>189</xdr:row>
                    <xdr:rowOff>218440</xdr:rowOff>
                  </to>
                </anchor>
              </controlPr>
            </control>
          </mc:Choice>
        </mc:AlternateContent>
        <mc:AlternateContent>
          <mc:Choice Requires="x14">
            <control shapeId="4270" r:id="rId163" name="チェック 377">
              <controlPr defaultSize="0" autoPict="0">
                <anchor moveWithCells="1">
                  <from xmlns:xdr="http://schemas.openxmlformats.org/drawingml/2006/spreadsheetDrawing">
                    <xdr:col>34</xdr:col>
                    <xdr:colOff>229235</xdr:colOff>
                    <xdr:row>189</xdr:row>
                    <xdr:rowOff>237490</xdr:rowOff>
                  </from>
                  <to xmlns:xdr="http://schemas.openxmlformats.org/drawingml/2006/spreadsheetDrawing">
                    <xdr:col>35</xdr:col>
                    <xdr:colOff>635</xdr:colOff>
                    <xdr:row>190</xdr:row>
                    <xdr:rowOff>218440</xdr:rowOff>
                  </to>
                </anchor>
              </controlPr>
            </control>
          </mc:Choice>
        </mc:AlternateContent>
        <mc:AlternateContent>
          <mc:Choice Requires="x14">
            <control shapeId="4271" r:id="rId164" name="チェック 377">
              <controlPr defaultSize="0" autoPict="0">
                <anchor moveWithCells="1">
                  <from xmlns:xdr="http://schemas.openxmlformats.org/drawingml/2006/spreadsheetDrawing">
                    <xdr:col>34</xdr:col>
                    <xdr:colOff>231775</xdr:colOff>
                    <xdr:row>190</xdr:row>
                    <xdr:rowOff>237490</xdr:rowOff>
                  </from>
                  <to xmlns:xdr="http://schemas.openxmlformats.org/drawingml/2006/spreadsheetDrawing">
                    <xdr:col>35</xdr:col>
                    <xdr:colOff>3175</xdr:colOff>
                    <xdr:row>191</xdr:row>
                    <xdr:rowOff>218440</xdr:rowOff>
                  </to>
                </anchor>
              </controlPr>
            </control>
          </mc:Choice>
        </mc:AlternateContent>
        <mc:AlternateContent>
          <mc:Choice Requires="x14">
            <control shapeId="4272" r:id="rId165" name="チェック 219">
              <controlPr defaultSize="0" autoPict="0">
                <anchor moveWithCells="1">
                  <from xmlns:xdr="http://schemas.openxmlformats.org/drawingml/2006/spreadsheetDrawing">
                    <xdr:col>2</xdr:col>
                    <xdr:colOff>6985</xdr:colOff>
                    <xdr:row>78</xdr:row>
                    <xdr:rowOff>10160</xdr:rowOff>
                  </from>
                  <to xmlns:xdr="http://schemas.openxmlformats.org/drawingml/2006/spreadsheetDrawing">
                    <xdr:col>3</xdr:col>
                    <xdr:colOff>73660</xdr:colOff>
                    <xdr:row>78</xdr:row>
                    <xdr:rowOff>220345</xdr:rowOff>
                  </to>
                </anchor>
              </controlPr>
            </control>
          </mc:Choice>
        </mc:AlternateContent>
        <mc:AlternateContent>
          <mc:Choice Requires="x14">
            <control shapeId="4460" r:id="rId166" name="チェック 219">
              <controlPr defaultSize="0" autoPict="0">
                <anchor moveWithCells="1">
                  <from xmlns:xdr="http://schemas.openxmlformats.org/drawingml/2006/spreadsheetDrawing">
                    <xdr:col>2</xdr:col>
                    <xdr:colOff>6350</xdr:colOff>
                    <xdr:row>66</xdr:row>
                    <xdr:rowOff>11430</xdr:rowOff>
                  </from>
                  <to xmlns:xdr="http://schemas.openxmlformats.org/drawingml/2006/spreadsheetDrawing">
                    <xdr:col>3</xdr:col>
                    <xdr:colOff>73025</xdr:colOff>
                    <xdr:row>66</xdr:row>
                    <xdr:rowOff>221615</xdr:rowOff>
                  </to>
                </anchor>
              </controlPr>
            </control>
          </mc:Choice>
        </mc:AlternateContent>
        <mc:AlternateContent>
          <mc:Choice Requires="x14">
            <control shapeId="4478" r:id="rId167" name="チェック 218">
              <controlPr defaultSize="0" autoPict="0">
                <anchor moveWithCells="1">
                  <from xmlns:xdr="http://schemas.openxmlformats.org/drawingml/2006/spreadsheetDrawing">
                    <xdr:col>34</xdr:col>
                    <xdr:colOff>220345</xdr:colOff>
                    <xdr:row>61</xdr:row>
                    <xdr:rowOff>10160</xdr:rowOff>
                  </from>
                  <to xmlns:xdr="http://schemas.openxmlformats.org/drawingml/2006/spreadsheetDrawing">
                    <xdr:col>34</xdr:col>
                    <xdr:colOff>527050</xdr:colOff>
                    <xdr:row>61</xdr:row>
                    <xdr:rowOff>220345</xdr:rowOff>
                  </to>
                </anchor>
              </controlPr>
            </control>
          </mc:Choice>
        </mc:AlternateContent>
        <mc:AlternateContent>
          <mc:Choice Requires="x14">
            <control shapeId="4677" r:id="rId168" name="チェック 377">
              <controlPr defaultSize="0" autoPict="0">
                <anchor moveWithCells="1">
                  <from xmlns:xdr="http://schemas.openxmlformats.org/drawingml/2006/spreadsheetDrawing">
                    <xdr:col>2</xdr:col>
                    <xdr:colOff>234315</xdr:colOff>
                    <xdr:row>152</xdr:row>
                    <xdr:rowOff>12065</xdr:rowOff>
                  </from>
                  <to xmlns:xdr="http://schemas.openxmlformats.org/drawingml/2006/spreadsheetDrawing">
                    <xdr:col>4</xdr:col>
                    <xdr:colOff>62865</xdr:colOff>
                    <xdr:row>152</xdr:row>
                    <xdr:rowOff>231775</xdr:rowOff>
                  </to>
                </anchor>
              </controlPr>
            </control>
          </mc:Choice>
        </mc:AlternateContent>
        <mc:AlternateContent>
          <mc:Choice Requires="x14">
            <control shapeId="4678" r:id="rId169" name="チェック 377">
              <controlPr defaultSize="0" autoPict="0">
                <anchor moveWithCells="1">
                  <from xmlns:xdr="http://schemas.openxmlformats.org/drawingml/2006/spreadsheetDrawing">
                    <xdr:col>3</xdr:col>
                    <xdr:colOff>8890</xdr:colOff>
                    <xdr:row>158</xdr:row>
                    <xdr:rowOff>13335</xdr:rowOff>
                  </from>
                  <to xmlns:xdr="http://schemas.openxmlformats.org/drawingml/2006/spreadsheetDrawing">
                    <xdr:col>4</xdr:col>
                    <xdr:colOff>75565</xdr:colOff>
                    <xdr:row>158</xdr:row>
                    <xdr:rowOff>232410</xdr:rowOff>
                  </to>
                </anchor>
              </controlPr>
            </control>
          </mc:Choice>
        </mc:AlternateContent>
        <mc:AlternateContent>
          <mc:Choice Requires="x14">
            <control shapeId="4686" r:id="rId170" name="チェック 377">
              <controlPr defaultSize="0" autoPict="0">
                <anchor moveWithCells="1">
                  <from xmlns:xdr="http://schemas.openxmlformats.org/drawingml/2006/spreadsheetDrawing">
                    <xdr:col>34</xdr:col>
                    <xdr:colOff>217805</xdr:colOff>
                    <xdr:row>177</xdr:row>
                    <xdr:rowOff>13335</xdr:rowOff>
                  </from>
                  <to xmlns:xdr="http://schemas.openxmlformats.org/drawingml/2006/spreadsheetDrawing">
                    <xdr:col>34</xdr:col>
                    <xdr:colOff>523240</xdr:colOff>
                    <xdr:row>177</xdr:row>
                    <xdr:rowOff>232410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このシートは削除しない!$B$1:$R$1</xm:f>
          </x14:formula1>
          <xm:sqref>C93 W93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W57"/>
  <sheetViews>
    <sheetView view="pageBreakPreview" zoomScale="85" zoomScaleSheetLayoutView="85" workbookViewId="0">
      <selection activeCell="T11" sqref="T11"/>
    </sheetView>
  </sheetViews>
  <sheetFormatPr defaultRowHeight="18.75"/>
  <cols>
    <col min="1" max="1" width="4.125" bestFit="1" customWidth="1"/>
    <col min="2" max="2" width="3.875" customWidth="1"/>
    <col min="3" max="3" width="10.125" customWidth="1"/>
    <col min="4" max="4" width="7.125" customWidth="1"/>
    <col min="5" max="5" width="5.375" bestFit="1" customWidth="1"/>
    <col min="6" max="6" width="3.5" style="2" customWidth="1"/>
    <col min="7" max="7" width="3.5" style="2" bestFit="1" customWidth="1"/>
    <col min="8" max="8" width="4.625" bestFit="1" customWidth="1"/>
    <col min="9" max="9" width="3.5" style="2" bestFit="1" customWidth="1"/>
    <col min="10" max="10" width="8.125" style="190" bestFit="1" customWidth="1"/>
    <col min="11" max="11" width="3" style="2" customWidth="1"/>
    <col min="12" max="12" width="8.125" style="191" customWidth="1"/>
    <col min="13" max="13" width="3" style="2" customWidth="1"/>
    <col min="14" max="15" width="3.5" customWidth="1"/>
    <col min="16" max="16" width="4.5" customWidth="1"/>
    <col min="17" max="17" width="3.875" customWidth="1"/>
    <col min="18" max="18" width="8.125" customWidth="1"/>
    <col min="19" max="19" width="3.875" customWidth="1"/>
    <col min="20" max="20" width="8.125" customWidth="1"/>
    <col min="21" max="21" width="3.5" bestFit="1" customWidth="1"/>
    <col min="22" max="22" width="8.125" customWidth="1"/>
    <col min="23" max="23" width="3.5" bestFit="1" customWidth="1"/>
  </cols>
  <sheetData>
    <row r="1" spans="1:23" ht="24">
      <c r="A1" s="193" t="s">
        <v>255</v>
      </c>
      <c r="B1" s="193"/>
      <c r="C1" s="193"/>
      <c r="D1" s="193"/>
      <c r="E1" s="193"/>
      <c r="F1" s="193"/>
      <c r="G1" s="193"/>
      <c r="H1" s="193"/>
      <c r="I1" s="193"/>
      <c r="J1" s="193"/>
      <c r="K1" s="193"/>
      <c r="L1" s="193"/>
      <c r="M1" s="193"/>
      <c r="N1" s="193"/>
      <c r="O1" s="193"/>
      <c r="P1" s="193"/>
      <c r="Q1" s="193"/>
      <c r="R1" s="193"/>
      <c r="S1" s="193"/>
      <c r="T1" s="193"/>
      <c r="U1" s="193"/>
      <c r="V1" s="193"/>
      <c r="W1" s="193"/>
    </row>
    <row r="2" spans="1:23" ht="18.75" customHeight="1">
      <c r="A2" s="5" t="s">
        <v>256</v>
      </c>
      <c r="B2" s="48"/>
      <c r="C2" s="60"/>
      <c r="D2" s="205"/>
      <c r="E2" s="205"/>
      <c r="F2" s="205"/>
      <c r="G2" s="205"/>
      <c r="H2" s="205"/>
      <c r="I2" s="205"/>
      <c r="J2" s="205"/>
      <c r="K2" s="205"/>
      <c r="L2" s="205"/>
      <c r="M2" s="205"/>
      <c r="N2" s="205"/>
      <c r="O2" s="205"/>
      <c r="P2" s="205"/>
      <c r="Q2" s="205"/>
      <c r="R2" s="205"/>
      <c r="S2" s="205"/>
      <c r="T2" s="205"/>
      <c r="U2" s="205"/>
      <c r="V2" s="205"/>
      <c r="W2" s="205"/>
    </row>
    <row r="3" spans="1:23" ht="18.75" customHeight="1">
      <c r="A3" s="5" t="s">
        <v>86</v>
      </c>
      <c r="B3" s="48"/>
      <c r="C3" s="60"/>
      <c r="D3" s="205"/>
      <c r="E3" s="205"/>
      <c r="F3" s="205"/>
      <c r="G3" s="205"/>
      <c r="H3" s="205"/>
      <c r="I3" s="205"/>
      <c r="J3" s="205"/>
      <c r="K3" s="205"/>
      <c r="L3" s="205"/>
      <c r="M3" s="205"/>
      <c r="N3" s="205"/>
      <c r="O3" s="205"/>
      <c r="P3" s="205"/>
      <c r="Q3" s="205"/>
      <c r="R3" s="205"/>
      <c r="S3" s="205"/>
      <c r="T3" s="205"/>
      <c r="U3" s="205"/>
      <c r="V3" s="205"/>
      <c r="W3" s="205"/>
    </row>
    <row r="4" spans="1:23" ht="11.25" customHeight="1"/>
    <row r="5" spans="1:23">
      <c r="A5" s="194" t="s">
        <v>90</v>
      </c>
      <c r="B5" s="199"/>
      <c r="C5" s="194" t="s">
        <v>267</v>
      </c>
      <c r="D5" s="206"/>
      <c r="E5" s="199"/>
      <c r="F5" s="213" t="s">
        <v>280</v>
      </c>
      <c r="G5" s="213"/>
      <c r="H5" s="214"/>
      <c r="I5" s="214"/>
      <c r="J5" s="213" t="s">
        <v>279</v>
      </c>
      <c r="K5" s="214"/>
      <c r="L5" s="213" t="s">
        <v>141</v>
      </c>
      <c r="M5" s="214"/>
      <c r="N5" s="214" t="s">
        <v>241</v>
      </c>
      <c r="O5" s="214"/>
      <c r="P5" s="214"/>
      <c r="Q5" s="240"/>
      <c r="R5" s="240"/>
      <c r="S5" s="240"/>
      <c r="T5" s="240"/>
      <c r="U5" s="240"/>
      <c r="V5" s="213" t="s">
        <v>294</v>
      </c>
      <c r="W5" s="214"/>
    </row>
    <row r="6" spans="1:23" ht="41.25" customHeight="1">
      <c r="A6" s="195"/>
      <c r="B6" s="200"/>
      <c r="C6" s="195"/>
      <c r="D6" s="207"/>
      <c r="E6" s="200"/>
      <c r="F6" s="214"/>
      <c r="G6" s="214"/>
      <c r="H6" s="214"/>
      <c r="I6" s="214"/>
      <c r="J6" s="214"/>
      <c r="K6" s="214"/>
      <c r="L6" s="214"/>
      <c r="M6" s="214"/>
      <c r="N6" s="213" t="s">
        <v>185</v>
      </c>
      <c r="O6" s="213"/>
      <c r="P6" s="213"/>
      <c r="Q6" s="214"/>
      <c r="R6" s="243" t="s">
        <v>103</v>
      </c>
      <c r="S6" s="247"/>
      <c r="T6" s="213" t="s">
        <v>249</v>
      </c>
      <c r="U6" s="214"/>
      <c r="V6" s="214"/>
      <c r="W6" s="214"/>
    </row>
    <row r="7" spans="1:23">
      <c r="A7" s="196" t="s">
        <v>257</v>
      </c>
      <c r="B7" s="196" t="s">
        <v>158</v>
      </c>
      <c r="C7" s="76" t="s">
        <v>104</v>
      </c>
      <c r="D7" s="208"/>
      <c r="E7" s="47" t="s">
        <v>273</v>
      </c>
      <c r="F7" s="215"/>
      <c r="G7" s="220" t="s">
        <v>225</v>
      </c>
      <c r="H7" s="222">
        <f>F7*25</f>
        <v>0</v>
      </c>
      <c r="I7" s="60" t="s">
        <v>32</v>
      </c>
      <c r="J7" s="223"/>
      <c r="K7" s="60" t="s">
        <v>32</v>
      </c>
      <c r="L7" s="227">
        <f t="shared" ref="L7:L16" si="0">H7-J7</f>
        <v>0</v>
      </c>
      <c r="M7" s="60" t="s">
        <v>32</v>
      </c>
      <c r="N7" s="233"/>
      <c r="O7" s="220" t="s">
        <v>225</v>
      </c>
      <c r="P7" s="238">
        <f>N7*25</f>
        <v>0</v>
      </c>
      <c r="Q7" s="60" t="s">
        <v>32</v>
      </c>
      <c r="R7" s="244"/>
      <c r="S7" s="60" t="s">
        <v>32</v>
      </c>
      <c r="T7" s="227">
        <f t="shared" ref="T7:T16" si="1">(P7-R7)*1</f>
        <v>0</v>
      </c>
      <c r="U7" s="60" t="s">
        <v>32</v>
      </c>
      <c r="V7" s="227">
        <f t="shared" ref="V7:V22" si="2">L7+T7</f>
        <v>0</v>
      </c>
      <c r="W7" s="60" t="s">
        <v>32</v>
      </c>
    </row>
    <row r="8" spans="1:23">
      <c r="A8" s="196"/>
      <c r="B8" s="196"/>
      <c r="C8" s="31"/>
      <c r="D8" s="65"/>
      <c r="E8" s="47" t="s">
        <v>92</v>
      </c>
      <c r="F8" s="215"/>
      <c r="G8" s="220" t="s">
        <v>225</v>
      </c>
      <c r="H8" s="222">
        <f>F8*25*2</f>
        <v>0</v>
      </c>
      <c r="I8" s="60" t="s">
        <v>32</v>
      </c>
      <c r="J8" s="223"/>
      <c r="K8" s="60" t="s">
        <v>32</v>
      </c>
      <c r="L8" s="227">
        <f t="shared" si="0"/>
        <v>0</v>
      </c>
      <c r="M8" s="60" t="s">
        <v>32</v>
      </c>
      <c r="N8" s="233"/>
      <c r="O8" s="220" t="s">
        <v>225</v>
      </c>
      <c r="P8" s="238">
        <f>N8*25*2</f>
        <v>0</v>
      </c>
      <c r="Q8" s="60" t="s">
        <v>32</v>
      </c>
      <c r="R8" s="244"/>
      <c r="S8" s="60" t="s">
        <v>32</v>
      </c>
      <c r="T8" s="227">
        <f t="shared" si="1"/>
        <v>0</v>
      </c>
      <c r="U8" s="60" t="s">
        <v>32</v>
      </c>
      <c r="V8" s="227">
        <f t="shared" si="2"/>
        <v>0</v>
      </c>
      <c r="W8" s="60" t="s">
        <v>32</v>
      </c>
    </row>
    <row r="9" spans="1:23">
      <c r="A9" s="196"/>
      <c r="B9" s="196"/>
      <c r="C9" s="76" t="s">
        <v>181</v>
      </c>
      <c r="D9" s="208"/>
      <c r="E9" s="47" t="s">
        <v>273</v>
      </c>
      <c r="F9" s="215"/>
      <c r="G9" s="220" t="s">
        <v>225</v>
      </c>
      <c r="H9" s="222">
        <f>F9*10</f>
        <v>0</v>
      </c>
      <c r="I9" s="60" t="s">
        <v>32</v>
      </c>
      <c r="J9" s="223"/>
      <c r="K9" s="60" t="s">
        <v>32</v>
      </c>
      <c r="L9" s="227">
        <f t="shared" si="0"/>
        <v>0</v>
      </c>
      <c r="M9" s="60" t="s">
        <v>32</v>
      </c>
      <c r="N9" s="233"/>
      <c r="O9" s="220" t="s">
        <v>225</v>
      </c>
      <c r="P9" s="238">
        <f>N9*10</f>
        <v>0</v>
      </c>
      <c r="Q9" s="60" t="s">
        <v>32</v>
      </c>
      <c r="R9" s="244"/>
      <c r="S9" s="60" t="s">
        <v>32</v>
      </c>
      <c r="T9" s="227">
        <f t="shared" si="1"/>
        <v>0</v>
      </c>
      <c r="U9" s="60" t="s">
        <v>32</v>
      </c>
      <c r="V9" s="227">
        <f t="shared" si="2"/>
        <v>0</v>
      </c>
      <c r="W9" s="60" t="s">
        <v>32</v>
      </c>
    </row>
    <row r="10" spans="1:23">
      <c r="A10" s="196"/>
      <c r="B10" s="196"/>
      <c r="C10" s="31"/>
      <c r="D10" s="65"/>
      <c r="E10" s="47" t="s">
        <v>92</v>
      </c>
      <c r="F10" s="215"/>
      <c r="G10" s="220" t="s">
        <v>225</v>
      </c>
      <c r="H10" s="222">
        <f>F10*10*2</f>
        <v>0</v>
      </c>
      <c r="I10" s="60" t="s">
        <v>32</v>
      </c>
      <c r="J10" s="223"/>
      <c r="K10" s="60" t="s">
        <v>32</v>
      </c>
      <c r="L10" s="227">
        <f t="shared" si="0"/>
        <v>0</v>
      </c>
      <c r="M10" s="60" t="s">
        <v>32</v>
      </c>
      <c r="N10" s="233"/>
      <c r="O10" s="220" t="s">
        <v>225</v>
      </c>
      <c r="P10" s="238">
        <f>N10*10*2</f>
        <v>0</v>
      </c>
      <c r="Q10" s="60" t="s">
        <v>32</v>
      </c>
      <c r="R10" s="244"/>
      <c r="S10" s="60" t="s">
        <v>32</v>
      </c>
      <c r="T10" s="227">
        <f t="shared" si="1"/>
        <v>0</v>
      </c>
      <c r="U10" s="60" t="s">
        <v>32</v>
      </c>
      <c r="V10" s="227">
        <f t="shared" si="2"/>
        <v>0</v>
      </c>
      <c r="W10" s="60" t="s">
        <v>32</v>
      </c>
    </row>
    <row r="11" spans="1:23">
      <c r="A11" s="196"/>
      <c r="B11" s="196"/>
      <c r="C11" s="76" t="s">
        <v>74</v>
      </c>
      <c r="D11" s="208"/>
      <c r="E11" s="47" t="s">
        <v>273</v>
      </c>
      <c r="F11" s="215"/>
      <c r="G11" s="220" t="s">
        <v>225</v>
      </c>
      <c r="H11" s="222">
        <f>F11*8</f>
        <v>0</v>
      </c>
      <c r="I11" s="60" t="s">
        <v>32</v>
      </c>
      <c r="J11" s="223"/>
      <c r="K11" s="60" t="s">
        <v>32</v>
      </c>
      <c r="L11" s="227">
        <f t="shared" si="0"/>
        <v>0</v>
      </c>
      <c r="M11" s="60" t="s">
        <v>32</v>
      </c>
      <c r="N11" s="233"/>
      <c r="O11" s="220" t="s">
        <v>225</v>
      </c>
      <c r="P11" s="238">
        <f>N11*8</f>
        <v>0</v>
      </c>
      <c r="Q11" s="60" t="s">
        <v>32</v>
      </c>
      <c r="R11" s="244"/>
      <c r="S11" s="60" t="s">
        <v>32</v>
      </c>
      <c r="T11" s="227">
        <f t="shared" si="1"/>
        <v>0</v>
      </c>
      <c r="U11" s="60" t="s">
        <v>32</v>
      </c>
      <c r="V11" s="227">
        <f t="shared" si="2"/>
        <v>0</v>
      </c>
      <c r="W11" s="60" t="s">
        <v>32</v>
      </c>
    </row>
    <row r="12" spans="1:23">
      <c r="A12" s="196"/>
      <c r="B12" s="196"/>
      <c r="C12" s="31"/>
      <c r="D12" s="65"/>
      <c r="E12" s="47" t="s">
        <v>92</v>
      </c>
      <c r="F12" s="215"/>
      <c r="G12" s="220" t="s">
        <v>225</v>
      </c>
      <c r="H12" s="222">
        <f>F12*8*2</f>
        <v>0</v>
      </c>
      <c r="I12" s="60" t="s">
        <v>32</v>
      </c>
      <c r="J12" s="223"/>
      <c r="K12" s="60" t="s">
        <v>32</v>
      </c>
      <c r="L12" s="227">
        <f t="shared" si="0"/>
        <v>0</v>
      </c>
      <c r="M12" s="60" t="s">
        <v>32</v>
      </c>
      <c r="N12" s="233"/>
      <c r="O12" s="220" t="s">
        <v>225</v>
      </c>
      <c r="P12" s="238">
        <f>N12*8*2</f>
        <v>0</v>
      </c>
      <c r="Q12" s="60" t="s">
        <v>32</v>
      </c>
      <c r="R12" s="244"/>
      <c r="S12" s="60" t="s">
        <v>32</v>
      </c>
      <c r="T12" s="227">
        <f t="shared" si="1"/>
        <v>0</v>
      </c>
      <c r="U12" s="60" t="s">
        <v>32</v>
      </c>
      <c r="V12" s="227">
        <f t="shared" si="2"/>
        <v>0</v>
      </c>
      <c r="W12" s="60" t="s">
        <v>32</v>
      </c>
    </row>
    <row r="13" spans="1:23">
      <c r="A13" s="196"/>
      <c r="B13" s="196"/>
      <c r="C13" s="76" t="s">
        <v>268</v>
      </c>
      <c r="D13" s="208"/>
      <c r="E13" s="47" t="s">
        <v>273</v>
      </c>
      <c r="F13" s="215"/>
      <c r="G13" s="220" t="s">
        <v>225</v>
      </c>
      <c r="H13" s="222">
        <f>F13*5</f>
        <v>0</v>
      </c>
      <c r="I13" s="60" t="s">
        <v>32</v>
      </c>
      <c r="J13" s="223"/>
      <c r="K13" s="60" t="s">
        <v>32</v>
      </c>
      <c r="L13" s="227">
        <f t="shared" si="0"/>
        <v>0</v>
      </c>
      <c r="M13" s="60" t="s">
        <v>32</v>
      </c>
      <c r="N13" s="233"/>
      <c r="O13" s="220" t="s">
        <v>225</v>
      </c>
      <c r="P13" s="238">
        <f>N13*5</f>
        <v>0</v>
      </c>
      <c r="Q13" s="60" t="s">
        <v>32</v>
      </c>
      <c r="R13" s="244"/>
      <c r="S13" s="60" t="s">
        <v>32</v>
      </c>
      <c r="T13" s="227">
        <f t="shared" si="1"/>
        <v>0</v>
      </c>
      <c r="U13" s="60" t="s">
        <v>32</v>
      </c>
      <c r="V13" s="227">
        <f t="shared" si="2"/>
        <v>0</v>
      </c>
      <c r="W13" s="60" t="s">
        <v>32</v>
      </c>
    </row>
    <row r="14" spans="1:23">
      <c r="A14" s="196"/>
      <c r="B14" s="196"/>
      <c r="C14" s="31"/>
      <c r="D14" s="65"/>
      <c r="E14" s="47" t="s">
        <v>92</v>
      </c>
      <c r="F14" s="215"/>
      <c r="G14" s="220" t="s">
        <v>225</v>
      </c>
      <c r="H14" s="222">
        <f>F14*5*2</f>
        <v>0</v>
      </c>
      <c r="I14" s="60" t="s">
        <v>32</v>
      </c>
      <c r="J14" s="223"/>
      <c r="K14" s="60" t="s">
        <v>32</v>
      </c>
      <c r="L14" s="227">
        <f t="shared" si="0"/>
        <v>0</v>
      </c>
      <c r="M14" s="60" t="s">
        <v>32</v>
      </c>
      <c r="N14" s="233"/>
      <c r="O14" s="220" t="s">
        <v>225</v>
      </c>
      <c r="P14" s="238">
        <f>N14*5*2</f>
        <v>0</v>
      </c>
      <c r="Q14" s="60" t="s">
        <v>32</v>
      </c>
      <c r="R14" s="244"/>
      <c r="S14" s="60" t="s">
        <v>32</v>
      </c>
      <c r="T14" s="227">
        <f t="shared" si="1"/>
        <v>0</v>
      </c>
      <c r="U14" s="60" t="s">
        <v>32</v>
      </c>
      <c r="V14" s="227">
        <f t="shared" si="2"/>
        <v>0</v>
      </c>
      <c r="W14" s="60" t="s">
        <v>32</v>
      </c>
    </row>
    <row r="15" spans="1:23">
      <c r="A15" s="196"/>
      <c r="B15" s="196"/>
      <c r="C15" s="76" t="s">
        <v>134</v>
      </c>
      <c r="D15" s="208"/>
      <c r="E15" s="47" t="s">
        <v>273</v>
      </c>
      <c r="F15" s="215"/>
      <c r="G15" s="220" t="s">
        <v>225</v>
      </c>
      <c r="H15" s="222">
        <f>F15*1</f>
        <v>0</v>
      </c>
      <c r="I15" s="60" t="s">
        <v>32</v>
      </c>
      <c r="J15" s="223"/>
      <c r="K15" s="60" t="s">
        <v>32</v>
      </c>
      <c r="L15" s="227">
        <f t="shared" si="0"/>
        <v>0</v>
      </c>
      <c r="M15" s="60" t="s">
        <v>32</v>
      </c>
      <c r="N15" s="233"/>
      <c r="O15" s="220" t="s">
        <v>225</v>
      </c>
      <c r="P15" s="238">
        <f>N15*1</f>
        <v>0</v>
      </c>
      <c r="Q15" s="60" t="s">
        <v>32</v>
      </c>
      <c r="R15" s="244"/>
      <c r="S15" s="60" t="s">
        <v>32</v>
      </c>
      <c r="T15" s="227">
        <f t="shared" si="1"/>
        <v>0</v>
      </c>
      <c r="U15" s="60" t="s">
        <v>32</v>
      </c>
      <c r="V15" s="227">
        <f t="shared" si="2"/>
        <v>0</v>
      </c>
      <c r="W15" s="60" t="s">
        <v>32</v>
      </c>
    </row>
    <row r="16" spans="1:23">
      <c r="A16" s="196"/>
      <c r="B16" s="196"/>
      <c r="C16" s="31"/>
      <c r="D16" s="65"/>
      <c r="E16" s="47" t="s">
        <v>92</v>
      </c>
      <c r="F16" s="215"/>
      <c r="G16" s="220" t="s">
        <v>225</v>
      </c>
      <c r="H16" s="222">
        <f>F16*1*2</f>
        <v>0</v>
      </c>
      <c r="I16" s="60" t="s">
        <v>32</v>
      </c>
      <c r="J16" s="223"/>
      <c r="K16" s="60" t="s">
        <v>32</v>
      </c>
      <c r="L16" s="227">
        <f t="shared" si="0"/>
        <v>0</v>
      </c>
      <c r="M16" s="60" t="s">
        <v>32</v>
      </c>
      <c r="N16" s="233"/>
      <c r="O16" s="220" t="s">
        <v>225</v>
      </c>
      <c r="P16" s="238">
        <f>N16*1*2</f>
        <v>0</v>
      </c>
      <c r="Q16" s="60" t="s">
        <v>32</v>
      </c>
      <c r="R16" s="244"/>
      <c r="S16" s="60" t="s">
        <v>32</v>
      </c>
      <c r="T16" s="227">
        <f t="shared" si="1"/>
        <v>0</v>
      </c>
      <c r="U16" s="60" t="s">
        <v>32</v>
      </c>
      <c r="V16" s="227">
        <f t="shared" si="2"/>
        <v>0</v>
      </c>
      <c r="W16" s="60" t="s">
        <v>32</v>
      </c>
    </row>
    <row r="17" spans="1:23">
      <c r="A17" s="196"/>
      <c r="B17" s="196" t="s">
        <v>80</v>
      </c>
      <c r="C17" s="38" t="s">
        <v>269</v>
      </c>
      <c r="D17" s="67"/>
      <c r="E17" s="41"/>
      <c r="F17" s="216"/>
      <c r="G17" s="221"/>
      <c r="H17" s="221"/>
      <c r="I17" s="60" t="s">
        <v>32</v>
      </c>
      <c r="J17" s="223"/>
      <c r="K17" s="60" t="s">
        <v>32</v>
      </c>
      <c r="L17" s="227">
        <f>(F17-J17)*0.8</f>
        <v>0</v>
      </c>
      <c r="M17" s="60" t="s">
        <v>32</v>
      </c>
      <c r="N17" s="221"/>
      <c r="O17" s="236"/>
      <c r="P17" s="236"/>
      <c r="Q17" s="60" t="s">
        <v>32</v>
      </c>
      <c r="R17" s="244"/>
      <c r="S17" s="60" t="s">
        <v>32</v>
      </c>
      <c r="T17" s="227">
        <f>(N17-R17)*0.8</f>
        <v>0</v>
      </c>
      <c r="U17" s="60" t="s">
        <v>32</v>
      </c>
      <c r="V17" s="227">
        <f t="shared" si="2"/>
        <v>0</v>
      </c>
      <c r="W17" s="60" t="s">
        <v>32</v>
      </c>
    </row>
    <row r="18" spans="1:23">
      <c r="A18" s="196"/>
      <c r="B18" s="196"/>
      <c r="C18" s="38" t="s">
        <v>270</v>
      </c>
      <c r="D18" s="67"/>
      <c r="E18" s="41"/>
      <c r="F18" s="216"/>
      <c r="G18" s="221"/>
      <c r="H18" s="221"/>
      <c r="I18" s="60" t="s">
        <v>32</v>
      </c>
      <c r="J18" s="223"/>
      <c r="K18" s="60" t="s">
        <v>32</v>
      </c>
      <c r="L18" s="227">
        <f>F18*0.4-J18</f>
        <v>0</v>
      </c>
      <c r="M18" s="60" t="s">
        <v>32</v>
      </c>
      <c r="N18" s="221"/>
      <c r="O18" s="236"/>
      <c r="P18" s="236"/>
      <c r="Q18" s="60" t="s">
        <v>32</v>
      </c>
      <c r="R18" s="244"/>
      <c r="S18" s="60" t="s">
        <v>32</v>
      </c>
      <c r="T18" s="227">
        <f>(N18-R18)*0.4</f>
        <v>0</v>
      </c>
      <c r="U18" s="60" t="s">
        <v>32</v>
      </c>
      <c r="V18" s="227">
        <f t="shared" si="2"/>
        <v>0</v>
      </c>
      <c r="W18" s="60" t="s">
        <v>32</v>
      </c>
    </row>
    <row r="19" spans="1:23">
      <c r="A19" s="196"/>
      <c r="B19" s="196"/>
      <c r="C19" s="38" t="s">
        <v>119</v>
      </c>
      <c r="D19" s="67"/>
      <c r="E19" s="41"/>
      <c r="F19" s="216"/>
      <c r="G19" s="221"/>
      <c r="H19" s="221"/>
      <c r="I19" s="60" t="s">
        <v>32</v>
      </c>
      <c r="J19" s="223"/>
      <c r="K19" s="60" t="s">
        <v>32</v>
      </c>
      <c r="L19" s="227">
        <f>F19*0.4-J19</f>
        <v>0</v>
      </c>
      <c r="M19" s="60" t="s">
        <v>32</v>
      </c>
      <c r="N19" s="221"/>
      <c r="O19" s="236"/>
      <c r="P19" s="236"/>
      <c r="Q19" s="60" t="s">
        <v>32</v>
      </c>
      <c r="R19" s="244"/>
      <c r="S19" s="60" t="s">
        <v>32</v>
      </c>
      <c r="T19" s="227">
        <f>(N19-R19)*0.4</f>
        <v>0</v>
      </c>
      <c r="U19" s="60" t="s">
        <v>32</v>
      </c>
      <c r="V19" s="227">
        <f t="shared" si="2"/>
        <v>0</v>
      </c>
      <c r="W19" s="60" t="s">
        <v>32</v>
      </c>
    </row>
    <row r="20" spans="1:23">
      <c r="A20" s="196"/>
      <c r="B20" s="196"/>
      <c r="C20" s="38" t="s">
        <v>271</v>
      </c>
      <c r="D20" s="67"/>
      <c r="E20" s="41"/>
      <c r="F20" s="216"/>
      <c r="G20" s="221"/>
      <c r="H20" s="221"/>
      <c r="I20" s="60" t="s">
        <v>32</v>
      </c>
      <c r="J20" s="223"/>
      <c r="K20" s="60" t="s">
        <v>32</v>
      </c>
      <c r="L20" s="227">
        <f>F20*0.2-J20</f>
        <v>0</v>
      </c>
      <c r="M20" s="60" t="s">
        <v>32</v>
      </c>
      <c r="N20" s="221"/>
      <c r="O20" s="236"/>
      <c r="P20" s="236"/>
      <c r="Q20" s="60" t="s">
        <v>32</v>
      </c>
      <c r="R20" s="244"/>
      <c r="S20" s="60" t="s">
        <v>32</v>
      </c>
      <c r="T20" s="227">
        <f>(N20-R20)*0.2</f>
        <v>0</v>
      </c>
      <c r="U20" s="60" t="s">
        <v>32</v>
      </c>
      <c r="V20" s="227">
        <f t="shared" si="2"/>
        <v>0</v>
      </c>
      <c r="W20" s="60" t="s">
        <v>32</v>
      </c>
    </row>
    <row r="21" spans="1:23">
      <c r="A21" s="196"/>
      <c r="B21" s="196"/>
      <c r="C21" s="38" t="s">
        <v>272</v>
      </c>
      <c r="D21" s="67"/>
      <c r="E21" s="41"/>
      <c r="F21" s="216"/>
      <c r="G21" s="221"/>
      <c r="H21" s="221"/>
      <c r="I21" s="60" t="s">
        <v>32</v>
      </c>
      <c r="J21" s="223"/>
      <c r="K21" s="60" t="s">
        <v>32</v>
      </c>
      <c r="L21" s="227">
        <f>F21*0.2-J21</f>
        <v>0</v>
      </c>
      <c r="M21" s="60" t="s">
        <v>32</v>
      </c>
      <c r="N21" s="221"/>
      <c r="O21" s="236"/>
      <c r="P21" s="236"/>
      <c r="Q21" s="60" t="s">
        <v>32</v>
      </c>
      <c r="R21" s="244"/>
      <c r="S21" s="60" t="s">
        <v>32</v>
      </c>
      <c r="T21" s="227">
        <f>(N21-R21)*0.2</f>
        <v>0</v>
      </c>
      <c r="U21" s="60" t="s">
        <v>32</v>
      </c>
      <c r="V21" s="227">
        <f t="shared" si="2"/>
        <v>0</v>
      </c>
      <c r="W21" s="60" t="s">
        <v>32</v>
      </c>
    </row>
    <row r="22" spans="1:23" ht="19.5">
      <c r="A22" s="196"/>
      <c r="B22" s="196"/>
      <c r="C22" s="38" t="s">
        <v>88</v>
      </c>
      <c r="D22" s="67"/>
      <c r="E22" s="41"/>
      <c r="F22" s="216"/>
      <c r="G22" s="221"/>
      <c r="H22" s="221"/>
      <c r="I22" s="60" t="s">
        <v>32</v>
      </c>
      <c r="J22" s="223"/>
      <c r="K22" s="60" t="s">
        <v>32</v>
      </c>
      <c r="L22" s="227">
        <f>F22*0.2-J22</f>
        <v>0</v>
      </c>
      <c r="M22" s="60" t="s">
        <v>32</v>
      </c>
      <c r="N22" s="221"/>
      <c r="O22" s="236"/>
      <c r="P22" s="236"/>
      <c r="Q22" s="239" t="s">
        <v>32</v>
      </c>
      <c r="R22" s="245"/>
      <c r="S22" s="60" t="s">
        <v>32</v>
      </c>
      <c r="T22" s="227">
        <f>(N22-R22)*0.2</f>
        <v>0</v>
      </c>
      <c r="U22" s="239" t="s">
        <v>32</v>
      </c>
      <c r="V22" s="227">
        <f t="shared" si="2"/>
        <v>0</v>
      </c>
      <c r="W22" s="239" t="s">
        <v>32</v>
      </c>
    </row>
    <row r="23" spans="1:23" ht="19.5">
      <c r="N23" s="234" t="s">
        <v>274</v>
      </c>
      <c r="O23" s="237"/>
      <c r="P23" s="237"/>
      <c r="Q23" s="241"/>
      <c r="R23" s="241"/>
      <c r="S23" s="241"/>
      <c r="T23" s="241"/>
      <c r="U23" s="241"/>
      <c r="V23" s="248">
        <f>SUM(V7:V22)</f>
        <v>0</v>
      </c>
      <c r="W23" s="254" t="s">
        <v>32</v>
      </c>
    </row>
    <row r="24" spans="1:23" ht="12" customHeight="1">
      <c r="N24" s="235"/>
      <c r="O24" s="235"/>
      <c r="P24" s="235"/>
      <c r="Q24" s="235"/>
      <c r="R24" s="235"/>
      <c r="S24" s="235"/>
      <c r="T24" s="235"/>
      <c r="U24" s="235"/>
      <c r="W24" s="2"/>
    </row>
    <row r="25" spans="1:23" ht="19.5">
      <c r="B25" s="47" t="s">
        <v>27</v>
      </c>
      <c r="C25" s="47"/>
      <c r="D25" s="209">
        <f>提出用シート!C93</f>
        <v>0</v>
      </c>
      <c r="E25" s="209"/>
      <c r="F25" s="209"/>
      <c r="G25" s="209"/>
      <c r="H25" s="209"/>
      <c r="I25" s="209"/>
      <c r="J25" s="209"/>
      <c r="K25" s="209"/>
      <c r="L25" s="209"/>
      <c r="M25" s="231"/>
      <c r="N25" s="67" t="s">
        <v>275</v>
      </c>
      <c r="O25" s="41"/>
      <c r="P25" s="239"/>
      <c r="Q25" s="8" t="s">
        <v>229</v>
      </c>
      <c r="R25" s="8"/>
      <c r="S25" s="8"/>
      <c r="T25" s="8"/>
      <c r="U25" s="8"/>
      <c r="V25" s="249" t="e">
        <f>提出用シート!AD174</f>
        <v>#N/A</v>
      </c>
      <c r="W25" s="239" t="s">
        <v>29</v>
      </c>
    </row>
    <row r="26" spans="1:23" ht="19.5">
      <c r="B26" s="47" t="s">
        <v>30</v>
      </c>
      <c r="C26" s="47"/>
      <c r="D26" s="210"/>
      <c r="E26" s="210"/>
      <c r="F26" s="210"/>
      <c r="G26" s="210"/>
      <c r="H26" s="210"/>
      <c r="I26" s="210"/>
      <c r="J26" s="210"/>
      <c r="K26" s="210"/>
      <c r="L26" s="210"/>
      <c r="M26" s="232"/>
      <c r="N26" s="67" t="s">
        <v>32</v>
      </c>
      <c r="O26" s="41"/>
      <c r="P26" s="71"/>
      <c r="Q26" s="234" t="s">
        <v>206</v>
      </c>
      <c r="R26" s="237"/>
      <c r="S26" s="237"/>
      <c r="T26" s="241"/>
      <c r="U26" s="241"/>
      <c r="V26" s="250" t="e">
        <f>ROUNDDOWN(V23/D26*100,1)</f>
        <v>#DIV/0!</v>
      </c>
      <c r="W26" s="255" t="s">
        <v>278</v>
      </c>
    </row>
    <row r="27" spans="1:23" ht="19.5">
      <c r="Q27" s="242" t="s">
        <v>142</v>
      </c>
      <c r="R27" s="246"/>
      <c r="S27" s="246"/>
      <c r="T27" s="246"/>
      <c r="U27" s="246"/>
      <c r="V27" s="251" t="e">
        <f>IF(V26&gt;=V25,"適合","不適合")</f>
        <v>#DIV/0!</v>
      </c>
      <c r="W27" s="256"/>
    </row>
    <row r="28" spans="1:23" ht="11.25" customHeight="1"/>
    <row r="29" spans="1:23" s="192" customFormat="1" ht="16.5">
      <c r="A29" s="197" t="s">
        <v>117</v>
      </c>
      <c r="B29" s="197"/>
      <c r="C29" s="197"/>
      <c r="D29" s="197"/>
      <c r="E29" s="211"/>
      <c r="F29" s="217"/>
      <c r="G29" s="217"/>
      <c r="H29" s="211"/>
      <c r="I29" s="217"/>
      <c r="J29" s="224"/>
      <c r="K29" s="217"/>
      <c r="L29" s="228"/>
      <c r="M29" s="217"/>
      <c r="N29" s="211"/>
      <c r="O29" s="211"/>
      <c r="P29" s="211"/>
      <c r="Q29" s="211"/>
      <c r="R29" s="211"/>
      <c r="S29" s="211"/>
      <c r="T29" s="211"/>
      <c r="U29" s="211"/>
      <c r="V29" s="211"/>
      <c r="W29" s="211"/>
    </row>
    <row r="30" spans="1:23" s="192" customFormat="1" ht="16.5">
      <c r="B30" s="201" t="s">
        <v>68</v>
      </c>
      <c r="C30" s="201"/>
      <c r="D30" s="201"/>
      <c r="E30" s="201"/>
      <c r="F30" s="201"/>
      <c r="G30" s="201"/>
      <c r="H30" s="201"/>
      <c r="I30" s="201"/>
      <c r="J30" s="201"/>
      <c r="K30" s="201"/>
      <c r="L30" s="201"/>
      <c r="M30" s="201"/>
      <c r="N30" s="201"/>
      <c r="O30" s="201"/>
      <c r="P30" s="201"/>
      <c r="Q30" s="201"/>
      <c r="R30" s="201"/>
      <c r="S30" s="201"/>
      <c r="T30" s="201"/>
      <c r="U30" s="201"/>
      <c r="V30" s="252"/>
    </row>
    <row r="31" spans="1:23" s="192" customFormat="1" ht="16.5">
      <c r="B31" s="201" t="s">
        <v>91</v>
      </c>
      <c r="C31" s="201"/>
      <c r="D31" s="201"/>
      <c r="E31" s="201"/>
      <c r="F31" s="201"/>
      <c r="G31" s="201"/>
      <c r="H31" s="201"/>
      <c r="I31" s="201"/>
      <c r="J31" s="201"/>
      <c r="K31" s="201"/>
      <c r="L31" s="201"/>
      <c r="M31" s="201"/>
      <c r="N31" s="201"/>
      <c r="O31" s="201"/>
      <c r="P31" s="201"/>
      <c r="Q31" s="201"/>
      <c r="R31" s="201"/>
      <c r="S31" s="201"/>
      <c r="T31" s="201"/>
      <c r="U31" s="201"/>
      <c r="V31" s="252"/>
    </row>
    <row r="32" spans="1:23" s="192" customFormat="1" ht="31.5" customHeight="1">
      <c r="B32" s="202" t="s">
        <v>259</v>
      </c>
      <c r="C32" s="202"/>
      <c r="D32" s="202"/>
      <c r="E32" s="202"/>
      <c r="F32" s="202"/>
      <c r="G32" s="202"/>
      <c r="H32" s="202"/>
      <c r="I32" s="202"/>
      <c r="J32" s="202"/>
      <c r="K32" s="202"/>
      <c r="L32" s="202"/>
      <c r="M32" s="202"/>
      <c r="N32" s="202"/>
      <c r="O32" s="202"/>
      <c r="P32" s="202"/>
      <c r="Q32" s="202"/>
      <c r="R32" s="202"/>
      <c r="S32" s="202"/>
      <c r="T32" s="202"/>
      <c r="U32" s="202"/>
      <c r="V32" s="253"/>
    </row>
    <row r="33" spans="1:23" s="192" customFormat="1" ht="16.5">
      <c r="B33" s="201" t="s">
        <v>17</v>
      </c>
      <c r="C33" s="201"/>
      <c r="D33" s="201"/>
      <c r="E33" s="201"/>
      <c r="F33" s="201"/>
      <c r="G33" s="201"/>
      <c r="H33" s="201"/>
      <c r="I33" s="201"/>
      <c r="J33" s="201"/>
      <c r="K33" s="201"/>
      <c r="L33" s="201"/>
      <c r="M33" s="201"/>
      <c r="N33" s="201"/>
      <c r="O33" s="201"/>
      <c r="P33" s="201"/>
      <c r="Q33" s="201"/>
      <c r="R33" s="201"/>
      <c r="S33" s="201"/>
      <c r="T33" s="201"/>
      <c r="U33" s="201"/>
      <c r="V33" s="252"/>
    </row>
    <row r="34" spans="1:23" s="192" customFormat="1" ht="16.5">
      <c r="B34" s="201" t="s">
        <v>135</v>
      </c>
      <c r="C34" s="201"/>
      <c r="D34" s="201"/>
      <c r="E34" s="201"/>
      <c r="F34" s="201"/>
      <c r="G34" s="201"/>
      <c r="H34" s="201"/>
      <c r="I34" s="201"/>
      <c r="J34" s="201"/>
      <c r="K34" s="201"/>
      <c r="L34" s="201"/>
      <c r="M34" s="201"/>
      <c r="N34" s="201"/>
      <c r="O34" s="201"/>
      <c r="P34" s="201"/>
      <c r="Q34" s="201"/>
      <c r="R34" s="201"/>
      <c r="S34" s="201"/>
      <c r="T34" s="201"/>
      <c r="U34" s="201"/>
      <c r="V34" s="252"/>
    </row>
    <row r="35" spans="1:23" s="192" customFormat="1" ht="16.5">
      <c r="B35" s="201" t="s">
        <v>22</v>
      </c>
      <c r="C35" s="201"/>
      <c r="D35" s="201"/>
      <c r="E35" s="201"/>
      <c r="F35" s="201"/>
      <c r="G35" s="201"/>
      <c r="H35" s="201"/>
      <c r="I35" s="201"/>
      <c r="J35" s="201"/>
      <c r="K35" s="201"/>
      <c r="L35" s="201"/>
      <c r="M35" s="201"/>
      <c r="N35" s="201"/>
      <c r="O35" s="201"/>
      <c r="P35" s="201"/>
      <c r="Q35" s="201"/>
      <c r="R35" s="201"/>
      <c r="S35" s="201"/>
      <c r="T35" s="201"/>
      <c r="U35" s="201"/>
      <c r="V35" s="252"/>
    </row>
    <row r="36" spans="1:23" s="192" customFormat="1" ht="16.5">
      <c r="B36" s="201" t="s">
        <v>261</v>
      </c>
      <c r="C36" s="201"/>
      <c r="D36" s="201"/>
      <c r="E36" s="201"/>
      <c r="F36" s="201"/>
      <c r="G36" s="201"/>
      <c r="H36" s="201"/>
      <c r="I36" s="201"/>
      <c r="J36" s="201"/>
      <c r="K36" s="201"/>
      <c r="L36" s="201"/>
      <c r="M36" s="201"/>
      <c r="N36" s="201"/>
      <c r="O36" s="201"/>
      <c r="P36" s="201"/>
      <c r="Q36" s="201"/>
      <c r="R36" s="201"/>
      <c r="S36" s="201"/>
      <c r="T36" s="201"/>
      <c r="U36" s="201"/>
      <c r="V36" s="252"/>
    </row>
    <row r="37" spans="1:23" s="192" customFormat="1" ht="16.5">
      <c r="B37" s="201" t="s">
        <v>262</v>
      </c>
      <c r="C37" s="201"/>
      <c r="D37" s="201"/>
      <c r="E37" s="201"/>
      <c r="F37" s="201"/>
      <c r="G37" s="201"/>
      <c r="H37" s="201"/>
      <c r="I37" s="201"/>
      <c r="J37" s="201"/>
      <c r="K37" s="201"/>
      <c r="L37" s="201"/>
      <c r="M37" s="201"/>
      <c r="N37" s="201"/>
      <c r="O37" s="201"/>
      <c r="P37" s="201"/>
      <c r="Q37" s="201"/>
      <c r="R37" s="201"/>
      <c r="S37" s="201"/>
      <c r="T37" s="201"/>
      <c r="U37" s="201"/>
    </row>
    <row r="38" spans="1:23" s="192" customFormat="1" ht="16.5">
      <c r="B38" s="201" t="s">
        <v>263</v>
      </c>
      <c r="C38" s="201"/>
      <c r="D38" s="201"/>
      <c r="E38" s="201"/>
      <c r="F38" s="201"/>
      <c r="G38" s="201"/>
      <c r="H38" s="201"/>
      <c r="I38" s="201"/>
      <c r="J38" s="201"/>
      <c r="K38" s="201"/>
      <c r="L38" s="201"/>
      <c r="M38" s="201"/>
      <c r="N38" s="201"/>
      <c r="O38" s="201"/>
      <c r="P38" s="201"/>
      <c r="Q38" s="201"/>
      <c r="R38" s="201"/>
      <c r="S38" s="201"/>
      <c r="T38" s="201"/>
      <c r="U38" s="201"/>
    </row>
    <row r="39" spans="1:23" s="192" customFormat="1" ht="16.5">
      <c r="B39" s="201" t="s">
        <v>147</v>
      </c>
      <c r="C39" s="201"/>
      <c r="D39" s="201"/>
      <c r="E39" s="201"/>
      <c r="F39" s="201"/>
      <c r="G39" s="201"/>
      <c r="H39" s="201"/>
      <c r="I39" s="201"/>
      <c r="J39" s="201"/>
      <c r="K39" s="201"/>
      <c r="L39" s="201"/>
      <c r="M39" s="201"/>
      <c r="N39" s="201"/>
      <c r="O39" s="201"/>
      <c r="P39" s="201"/>
      <c r="Q39" s="201"/>
      <c r="R39" s="201"/>
      <c r="S39" s="201"/>
      <c r="T39" s="201"/>
      <c r="U39" s="201"/>
    </row>
    <row r="40" spans="1:23" s="192" customFormat="1" ht="16.5">
      <c r="B40" s="201"/>
      <c r="C40" s="201"/>
      <c r="D40" s="201"/>
      <c r="E40" s="201"/>
      <c r="F40" s="201"/>
      <c r="G40" s="201"/>
      <c r="H40" s="201"/>
      <c r="I40" s="201"/>
      <c r="J40" s="201"/>
      <c r="K40" s="201"/>
      <c r="L40" s="201"/>
      <c r="M40" s="201"/>
      <c r="N40" s="201"/>
      <c r="O40" s="201"/>
      <c r="P40" s="201"/>
      <c r="Q40" s="201"/>
      <c r="R40" s="201"/>
      <c r="S40" s="201"/>
      <c r="T40" s="201"/>
      <c r="U40" s="201"/>
    </row>
    <row r="41" spans="1:23" s="192" customFormat="1" ht="16.5">
      <c r="F41" s="218"/>
      <c r="G41" s="218"/>
      <c r="I41" s="218"/>
      <c r="J41" s="225"/>
      <c r="K41" s="218"/>
      <c r="L41" s="229"/>
      <c r="M41" s="218"/>
    </row>
    <row r="42" spans="1:23" s="192" customFormat="1" ht="16.5">
      <c r="A42" s="198" t="s">
        <v>28</v>
      </c>
      <c r="B42" s="198"/>
      <c r="C42" s="198"/>
      <c r="D42" s="198"/>
      <c r="E42" s="212"/>
      <c r="F42" s="219"/>
      <c r="G42" s="219"/>
      <c r="H42" s="212"/>
      <c r="I42" s="219"/>
      <c r="J42" s="226"/>
      <c r="K42" s="219"/>
      <c r="L42" s="230"/>
      <c r="M42" s="219"/>
      <c r="N42" s="212"/>
      <c r="O42" s="212"/>
      <c r="P42" s="212"/>
      <c r="Q42" s="212"/>
      <c r="R42" s="212"/>
      <c r="S42" s="212"/>
      <c r="T42" s="212"/>
      <c r="U42" s="212"/>
      <c r="V42" s="212"/>
      <c r="W42" s="212"/>
    </row>
    <row r="43" spans="1:23" s="192" customFormat="1" ht="16.5">
      <c r="B43" s="201" t="s">
        <v>258</v>
      </c>
      <c r="C43" s="201"/>
      <c r="D43" s="201"/>
      <c r="E43" s="201"/>
      <c r="F43" s="201"/>
      <c r="G43" s="201"/>
      <c r="H43" s="201"/>
      <c r="I43" s="201"/>
      <c r="J43" s="201"/>
      <c r="K43" s="201"/>
      <c r="L43" s="201"/>
      <c r="M43" s="201"/>
      <c r="N43" s="201"/>
      <c r="O43" s="201"/>
      <c r="P43" s="201"/>
      <c r="Q43" s="201"/>
      <c r="R43" s="201"/>
      <c r="S43" s="201"/>
      <c r="T43" s="201"/>
      <c r="U43" s="201"/>
      <c r="V43" s="201"/>
    </row>
    <row r="44" spans="1:23" s="192" customFormat="1" ht="16.5">
      <c r="B44" s="201" t="s">
        <v>264</v>
      </c>
      <c r="C44" s="201"/>
      <c r="D44" s="201"/>
      <c r="E44" s="201"/>
      <c r="F44" s="201"/>
      <c r="G44" s="201"/>
      <c r="H44" s="201"/>
      <c r="I44" s="201"/>
      <c r="J44" s="201"/>
      <c r="K44" s="201"/>
      <c r="L44" s="201"/>
      <c r="M44" s="201"/>
      <c r="N44" s="201"/>
      <c r="O44" s="201"/>
      <c r="P44" s="201"/>
      <c r="Q44" s="201"/>
      <c r="R44" s="201"/>
      <c r="S44" s="201"/>
      <c r="T44" s="201"/>
      <c r="U44" s="201"/>
      <c r="V44" s="201"/>
    </row>
    <row r="45" spans="1:23" s="192" customFormat="1" ht="16.5">
      <c r="B45" s="201" t="s">
        <v>149</v>
      </c>
      <c r="C45" s="201"/>
      <c r="D45" s="201"/>
      <c r="E45" s="201"/>
      <c r="F45" s="201"/>
      <c r="G45" s="201"/>
      <c r="H45" s="201"/>
      <c r="I45" s="201"/>
      <c r="J45" s="201"/>
      <c r="K45" s="201"/>
      <c r="L45" s="201"/>
      <c r="M45" s="201"/>
      <c r="N45" s="201"/>
      <c r="O45" s="201"/>
      <c r="P45" s="201"/>
      <c r="Q45" s="201"/>
      <c r="R45" s="201"/>
      <c r="S45" s="201"/>
      <c r="T45" s="201"/>
      <c r="U45" s="201"/>
      <c r="V45" s="201"/>
    </row>
    <row r="46" spans="1:23" s="192" customFormat="1" ht="16.5">
      <c r="B46" s="203" t="s">
        <v>281</v>
      </c>
      <c r="C46" s="203"/>
      <c r="D46" s="203"/>
      <c r="E46" s="203"/>
      <c r="F46" s="203"/>
      <c r="G46" s="203"/>
      <c r="H46" s="203"/>
      <c r="I46" s="203"/>
      <c r="J46" s="203"/>
      <c r="K46" s="203"/>
      <c r="L46" s="203"/>
      <c r="M46" s="203"/>
      <c r="N46" s="203"/>
      <c r="O46" s="203"/>
      <c r="P46" s="203"/>
      <c r="Q46" s="203"/>
      <c r="R46" s="203"/>
      <c r="S46" s="203"/>
      <c r="T46" s="203"/>
      <c r="U46" s="203"/>
      <c r="V46" s="203"/>
    </row>
    <row r="47" spans="1:23" s="192" customFormat="1" ht="16.5">
      <c r="B47" s="202" t="s">
        <v>215</v>
      </c>
      <c r="C47" s="202"/>
      <c r="D47" s="202"/>
      <c r="E47" s="202"/>
      <c r="F47" s="202"/>
      <c r="G47" s="202"/>
      <c r="H47" s="202"/>
      <c r="I47" s="202"/>
      <c r="J47" s="202"/>
      <c r="K47" s="202"/>
      <c r="L47" s="202"/>
      <c r="M47" s="202"/>
      <c r="N47" s="202"/>
      <c r="O47" s="202"/>
      <c r="P47" s="202"/>
      <c r="Q47" s="202"/>
      <c r="R47" s="202"/>
      <c r="S47" s="202"/>
      <c r="T47" s="202"/>
      <c r="U47" s="202"/>
      <c r="V47" s="202"/>
    </row>
    <row r="48" spans="1:23" s="192" customFormat="1" ht="16.5">
      <c r="B48" s="202" t="s">
        <v>102</v>
      </c>
      <c r="C48" s="202"/>
      <c r="D48" s="202"/>
      <c r="E48" s="202"/>
      <c r="F48" s="202"/>
      <c r="G48" s="202"/>
      <c r="H48" s="202"/>
      <c r="I48" s="202"/>
      <c r="J48" s="202"/>
      <c r="K48" s="202"/>
      <c r="L48" s="202"/>
      <c r="M48" s="202"/>
      <c r="N48" s="202"/>
      <c r="O48" s="202"/>
      <c r="P48" s="202"/>
      <c r="Q48" s="202"/>
      <c r="R48" s="202"/>
      <c r="S48" s="202"/>
      <c r="T48" s="202"/>
      <c r="U48" s="202"/>
      <c r="V48" s="202"/>
    </row>
    <row r="49" spans="2:23" s="192" customFormat="1" ht="16.5">
      <c r="B49" s="202" t="s">
        <v>265</v>
      </c>
      <c r="C49" s="202"/>
      <c r="D49" s="202"/>
      <c r="E49" s="202"/>
      <c r="F49" s="202"/>
      <c r="G49" s="202"/>
      <c r="H49" s="202"/>
      <c r="I49" s="202"/>
      <c r="J49" s="202"/>
      <c r="K49" s="202"/>
      <c r="L49" s="202"/>
      <c r="M49" s="202"/>
      <c r="N49" s="202"/>
      <c r="O49" s="202"/>
      <c r="P49" s="202"/>
      <c r="Q49" s="202"/>
      <c r="R49" s="202"/>
      <c r="S49" s="202"/>
      <c r="T49" s="202"/>
      <c r="U49" s="202"/>
      <c r="V49" s="202"/>
    </row>
    <row r="50" spans="2:23" s="192" customFormat="1" ht="16.5">
      <c r="B50" s="202" t="s">
        <v>266</v>
      </c>
      <c r="C50" s="202"/>
      <c r="D50" s="202"/>
      <c r="E50" s="202"/>
      <c r="F50" s="202"/>
      <c r="G50" s="202"/>
      <c r="H50" s="202"/>
      <c r="I50" s="202"/>
      <c r="J50" s="202"/>
      <c r="K50" s="202"/>
      <c r="L50" s="202"/>
      <c r="M50" s="202"/>
      <c r="N50" s="202"/>
      <c r="O50" s="202"/>
      <c r="P50" s="202"/>
      <c r="Q50" s="202"/>
      <c r="R50" s="202"/>
      <c r="S50" s="202"/>
      <c r="T50" s="202"/>
      <c r="U50" s="202"/>
      <c r="V50" s="202"/>
    </row>
    <row r="51" spans="2:23" s="192" customFormat="1" ht="16.5">
      <c r="B51" s="204"/>
      <c r="C51" s="204"/>
      <c r="D51" s="204"/>
      <c r="E51" s="204"/>
      <c r="F51" s="204"/>
      <c r="G51" s="204"/>
      <c r="H51" s="204"/>
      <c r="I51" s="204"/>
      <c r="J51" s="204"/>
      <c r="K51" s="204"/>
      <c r="L51" s="204"/>
      <c r="M51" s="204"/>
      <c r="N51" s="204"/>
      <c r="O51" s="204"/>
      <c r="P51" s="204"/>
      <c r="Q51" s="204"/>
      <c r="R51" s="204"/>
      <c r="S51" s="204"/>
      <c r="T51" s="204"/>
      <c r="U51" s="204"/>
      <c r="V51" s="204"/>
      <c r="W51" s="204"/>
    </row>
    <row r="52" spans="2:23" s="192" customFormat="1" ht="16.5">
      <c r="B52" s="204"/>
      <c r="C52" s="204"/>
      <c r="D52" s="204"/>
      <c r="E52" s="204"/>
      <c r="F52" s="204"/>
      <c r="G52" s="204"/>
      <c r="H52" s="204"/>
      <c r="I52" s="204"/>
      <c r="J52" s="204"/>
      <c r="K52" s="204"/>
      <c r="L52" s="204"/>
      <c r="M52" s="204"/>
      <c r="N52" s="204"/>
      <c r="O52" s="204"/>
      <c r="P52" s="204"/>
      <c r="Q52" s="204"/>
      <c r="R52" s="204"/>
      <c r="S52" s="204"/>
      <c r="T52" s="204"/>
      <c r="U52" s="204"/>
      <c r="V52" s="204"/>
      <c r="W52" s="204"/>
    </row>
    <row r="53" spans="2:23" s="192" customFormat="1" ht="16.5">
      <c r="B53" s="204"/>
      <c r="C53" s="204"/>
      <c r="D53" s="204"/>
      <c r="E53" s="204"/>
      <c r="F53" s="204"/>
      <c r="G53" s="204"/>
      <c r="H53" s="204"/>
      <c r="I53" s="204"/>
      <c r="J53" s="204"/>
      <c r="K53" s="204"/>
      <c r="L53" s="204"/>
      <c r="M53" s="204"/>
      <c r="N53" s="204"/>
      <c r="O53" s="204"/>
      <c r="P53" s="204"/>
      <c r="Q53" s="204"/>
      <c r="R53" s="204"/>
      <c r="S53" s="204"/>
      <c r="T53" s="204"/>
      <c r="U53" s="204"/>
      <c r="V53" s="204"/>
      <c r="W53" s="204"/>
    </row>
    <row r="54" spans="2:23" s="192" customFormat="1" ht="16.5">
      <c r="F54" s="218"/>
      <c r="G54" s="218"/>
      <c r="I54" s="218"/>
      <c r="J54" s="225"/>
      <c r="K54" s="218"/>
      <c r="L54" s="229"/>
      <c r="M54" s="218"/>
    </row>
    <row r="55" spans="2:23" s="192" customFormat="1" ht="16.5">
      <c r="F55" s="218"/>
      <c r="G55" s="218"/>
      <c r="I55" s="218"/>
      <c r="J55" s="225"/>
      <c r="K55" s="218"/>
      <c r="L55" s="229"/>
      <c r="M55" s="218"/>
    </row>
    <row r="56" spans="2:23" s="192" customFormat="1" ht="16.5">
      <c r="F56" s="218"/>
      <c r="G56" s="218"/>
      <c r="I56" s="218"/>
      <c r="J56" s="225"/>
      <c r="K56" s="218"/>
      <c r="L56" s="229"/>
      <c r="M56" s="218"/>
    </row>
    <row r="57" spans="2:23" s="192" customFormat="1" ht="16.5">
      <c r="F57" s="218"/>
      <c r="G57" s="218"/>
      <c r="I57" s="218"/>
      <c r="J57" s="225"/>
      <c r="K57" s="218"/>
      <c r="L57" s="229"/>
      <c r="M57" s="218"/>
    </row>
  </sheetData>
  <mergeCells count="75">
    <mergeCell ref="A1:W1"/>
    <mergeCell ref="A2:C2"/>
    <mergeCell ref="D2:W2"/>
    <mergeCell ref="A3:C3"/>
    <mergeCell ref="D3:W3"/>
    <mergeCell ref="N5:U5"/>
    <mergeCell ref="N6:Q6"/>
    <mergeCell ref="R6:S6"/>
    <mergeCell ref="T6:U6"/>
    <mergeCell ref="C17:E17"/>
    <mergeCell ref="F17:H17"/>
    <mergeCell ref="N17:P17"/>
    <mergeCell ref="C18:E18"/>
    <mergeCell ref="F18:H18"/>
    <mergeCell ref="N18:P18"/>
    <mergeCell ref="C19:E19"/>
    <mergeCell ref="F19:H19"/>
    <mergeCell ref="N19:P19"/>
    <mergeCell ref="C20:E20"/>
    <mergeCell ref="F20:H20"/>
    <mergeCell ref="N20:P20"/>
    <mergeCell ref="C21:E21"/>
    <mergeCell ref="F21:H21"/>
    <mergeCell ref="N21:P21"/>
    <mergeCell ref="C22:E22"/>
    <mergeCell ref="F22:H22"/>
    <mergeCell ref="N22:P22"/>
    <mergeCell ref="N23:U23"/>
    <mergeCell ref="B25:C25"/>
    <mergeCell ref="D25:M25"/>
    <mergeCell ref="N25:O25"/>
    <mergeCell ref="Q25:U25"/>
    <mergeCell ref="B26:C26"/>
    <mergeCell ref="D26:M26"/>
    <mergeCell ref="N26:O26"/>
    <mergeCell ref="Q26:U26"/>
    <mergeCell ref="Q27:U27"/>
    <mergeCell ref="V27:W27"/>
    <mergeCell ref="A29:D29"/>
    <mergeCell ref="B30:U30"/>
    <mergeCell ref="B31:U31"/>
    <mergeCell ref="B32:U32"/>
    <mergeCell ref="B33:U33"/>
    <mergeCell ref="B34:U34"/>
    <mergeCell ref="B35:U35"/>
    <mergeCell ref="B36:U36"/>
    <mergeCell ref="B37:U37"/>
    <mergeCell ref="B38:U38"/>
    <mergeCell ref="B39:U39"/>
    <mergeCell ref="B40:U40"/>
    <mergeCell ref="A42:D42"/>
    <mergeCell ref="B43:V43"/>
    <mergeCell ref="B44:V44"/>
    <mergeCell ref="B45:V45"/>
    <mergeCell ref="B47:V47"/>
    <mergeCell ref="B48:V48"/>
    <mergeCell ref="B49:V49"/>
    <mergeCell ref="B50:V50"/>
    <mergeCell ref="B51:W51"/>
    <mergeCell ref="B52:W52"/>
    <mergeCell ref="B53:W53"/>
    <mergeCell ref="A5:B6"/>
    <mergeCell ref="C5:E6"/>
    <mergeCell ref="F5:I6"/>
    <mergeCell ref="J5:K6"/>
    <mergeCell ref="L5:M6"/>
    <mergeCell ref="V5:W6"/>
    <mergeCell ref="C7:D8"/>
    <mergeCell ref="C9:D10"/>
    <mergeCell ref="C11:D12"/>
    <mergeCell ref="C13:D14"/>
    <mergeCell ref="C15:D16"/>
    <mergeCell ref="B17:B22"/>
    <mergeCell ref="A7:A22"/>
    <mergeCell ref="B7:B16"/>
  </mergeCells>
  <phoneticPr fontId="1" type="Hiragana"/>
  <dataValidations count="2">
    <dataValidation imeMode="off" allowBlank="1" showDropDown="0" showInputMessage="1" showErrorMessage="1" sqref="R7:R22 J7:J22 D26:M26 F7:H22 N7:N22 O7:P16"/>
    <dataValidation imeMode="on" allowBlank="1" showDropDown="0" showInputMessage="1" showErrorMessage="1" sqref="D2:W3"/>
  </dataValidations>
  <pageMargins left="0.59055118110236215" right="0.59055118110236215" top="0.59055118110236215" bottom="0.59055118110236215" header="0.3" footer="0.3"/>
  <pageSetup paperSize="9" scale="70" fitToWidth="1" fitToHeight="1" orientation="portrait" usePrinterDefaults="1" r:id="rId1"/>
  <drawing r:id="rId2"/>
  <legacyDrawing r:id="rId3"/>
  <mc:AlternateContent>
    <mc:Choice xmlns:x14="http://schemas.microsoft.com/office/spreadsheetml/2009/9/main" Requires="x14">
      <controls>
        <mc:AlternateContent>
          <mc:Choice Requires="x14">
            <control shapeId="5130" r:id="rId4" name="チェック 377">
              <controlPr defaultSize="0" autoPict="0">
                <anchor moveWithCells="1">
                  <from xmlns:xdr="http://schemas.openxmlformats.org/drawingml/2006/spreadsheetDrawing">
                    <xdr:col>0</xdr:col>
                    <xdr:colOff>22860</xdr:colOff>
                    <xdr:row>29</xdr:row>
                    <xdr:rowOff>0</xdr:rowOff>
                  </from>
                  <to xmlns:xdr="http://schemas.openxmlformats.org/drawingml/2006/spreadsheetDrawing">
                    <xdr:col>1</xdr:col>
                    <xdr:colOff>13970</xdr:colOff>
                    <xdr:row>30</xdr:row>
                    <xdr:rowOff>10160</xdr:rowOff>
                  </to>
                </anchor>
              </controlPr>
            </control>
          </mc:Choice>
        </mc:AlternateContent>
        <mc:AlternateContent>
          <mc:Choice Requires="x14">
            <control shapeId="5131" r:id="rId5" name="チェック 377">
              <controlPr defaultSize="0" autoPict="0">
                <anchor moveWithCells="1">
                  <from xmlns:xdr="http://schemas.openxmlformats.org/drawingml/2006/spreadsheetDrawing">
                    <xdr:col>0</xdr:col>
                    <xdr:colOff>23495</xdr:colOff>
                    <xdr:row>30</xdr:row>
                    <xdr:rowOff>15875</xdr:rowOff>
                  </from>
                  <to xmlns:xdr="http://schemas.openxmlformats.org/drawingml/2006/spreadsheetDrawing">
                    <xdr:col>1</xdr:col>
                    <xdr:colOff>15240</xdr:colOff>
                    <xdr:row>31</xdr:row>
                    <xdr:rowOff>25400</xdr:rowOff>
                  </to>
                </anchor>
              </controlPr>
            </control>
          </mc:Choice>
        </mc:AlternateContent>
        <mc:AlternateContent>
          <mc:Choice Requires="x14">
            <control shapeId="5132" r:id="rId6" name="チェック 377">
              <controlPr defaultSize="0" autoPict="0">
                <anchor moveWithCells="1">
                  <from xmlns:xdr="http://schemas.openxmlformats.org/drawingml/2006/spreadsheetDrawing">
                    <xdr:col>0</xdr:col>
                    <xdr:colOff>24765</xdr:colOff>
                    <xdr:row>31</xdr:row>
                    <xdr:rowOff>6350</xdr:rowOff>
                  </from>
                  <to xmlns:xdr="http://schemas.openxmlformats.org/drawingml/2006/spreadsheetDrawing">
                    <xdr:col>1</xdr:col>
                    <xdr:colOff>15875</xdr:colOff>
                    <xdr:row>31</xdr:row>
                    <xdr:rowOff>224155</xdr:rowOff>
                  </to>
                </anchor>
              </controlPr>
            </control>
          </mc:Choice>
        </mc:AlternateContent>
        <mc:AlternateContent>
          <mc:Choice Requires="x14">
            <control shapeId="5133" r:id="rId7" name="チェック 377">
              <controlPr defaultSize="0" autoPict="0">
                <anchor moveWithCells="1">
                  <from xmlns:xdr="http://schemas.openxmlformats.org/drawingml/2006/spreadsheetDrawing">
                    <xdr:col>0</xdr:col>
                    <xdr:colOff>22860</xdr:colOff>
                    <xdr:row>32</xdr:row>
                    <xdr:rowOff>16510</xdr:rowOff>
                  </from>
                  <to xmlns:xdr="http://schemas.openxmlformats.org/drawingml/2006/spreadsheetDrawing">
                    <xdr:col>1</xdr:col>
                    <xdr:colOff>13970</xdr:colOff>
                    <xdr:row>33</xdr:row>
                    <xdr:rowOff>22860</xdr:rowOff>
                  </to>
                </anchor>
              </controlPr>
            </control>
          </mc:Choice>
        </mc:AlternateContent>
        <mc:AlternateContent>
          <mc:Choice Requires="x14">
            <control shapeId="5134" r:id="rId8" name="チェック 377">
              <controlPr defaultSize="0" autoPict="0">
                <anchor moveWithCells="1">
                  <from xmlns:xdr="http://schemas.openxmlformats.org/drawingml/2006/spreadsheetDrawing">
                    <xdr:col>0</xdr:col>
                    <xdr:colOff>23495</xdr:colOff>
                    <xdr:row>33</xdr:row>
                    <xdr:rowOff>10160</xdr:rowOff>
                  </from>
                  <to xmlns:xdr="http://schemas.openxmlformats.org/drawingml/2006/spreadsheetDrawing">
                    <xdr:col>1</xdr:col>
                    <xdr:colOff>15240</xdr:colOff>
                    <xdr:row>34</xdr:row>
                    <xdr:rowOff>19685</xdr:rowOff>
                  </to>
                </anchor>
              </controlPr>
            </control>
          </mc:Choice>
        </mc:AlternateContent>
        <mc:AlternateContent>
          <mc:Choice Requires="x14">
            <control shapeId="5135" r:id="rId9" name="チェック 377">
              <controlPr defaultSize="0" autoPict="0">
                <anchor moveWithCells="1">
                  <from xmlns:xdr="http://schemas.openxmlformats.org/drawingml/2006/spreadsheetDrawing">
                    <xdr:col>0</xdr:col>
                    <xdr:colOff>24765</xdr:colOff>
                    <xdr:row>34</xdr:row>
                    <xdr:rowOff>14605</xdr:rowOff>
                  </from>
                  <to xmlns:xdr="http://schemas.openxmlformats.org/drawingml/2006/spreadsheetDrawing">
                    <xdr:col>1</xdr:col>
                    <xdr:colOff>15875</xdr:colOff>
                    <xdr:row>35</xdr:row>
                    <xdr:rowOff>24765</xdr:rowOff>
                  </to>
                </anchor>
              </controlPr>
            </control>
          </mc:Choice>
        </mc:AlternateContent>
        <mc:AlternateContent>
          <mc:Choice Requires="x14">
            <control shapeId="5136" r:id="rId10" name="チェック 377">
              <controlPr defaultSize="0" autoPict="0">
                <anchor moveWithCells="1">
                  <from xmlns:xdr="http://schemas.openxmlformats.org/drawingml/2006/spreadsheetDrawing">
                    <xdr:col>0</xdr:col>
                    <xdr:colOff>25400</xdr:colOff>
                    <xdr:row>35</xdr:row>
                    <xdr:rowOff>8255</xdr:rowOff>
                  </from>
                  <to xmlns:xdr="http://schemas.openxmlformats.org/drawingml/2006/spreadsheetDrawing">
                    <xdr:col>1</xdr:col>
                    <xdr:colOff>16510</xdr:colOff>
                    <xdr:row>36</xdr:row>
                    <xdr:rowOff>17780</xdr:rowOff>
                  </to>
                </anchor>
              </controlPr>
            </control>
          </mc:Choice>
        </mc:AlternateContent>
        <mc:AlternateContent>
          <mc:Choice Requires="x14">
            <control shapeId="5137" r:id="rId11" name="チェック 377">
              <controlPr defaultSize="0" autoPict="0">
                <anchor moveWithCells="1">
                  <from xmlns:xdr="http://schemas.openxmlformats.org/drawingml/2006/spreadsheetDrawing">
                    <xdr:col>0</xdr:col>
                    <xdr:colOff>26670</xdr:colOff>
                    <xdr:row>37</xdr:row>
                    <xdr:rowOff>10795</xdr:rowOff>
                  </from>
                  <to xmlns:xdr="http://schemas.openxmlformats.org/drawingml/2006/spreadsheetDrawing">
                    <xdr:col>1</xdr:col>
                    <xdr:colOff>17780</xdr:colOff>
                    <xdr:row>38</xdr:row>
                    <xdr:rowOff>20320</xdr:rowOff>
                  </to>
                </anchor>
              </controlPr>
            </control>
          </mc:Choice>
        </mc:AlternateContent>
        <mc:AlternateContent>
          <mc:Choice Requires="x14">
            <control shapeId="5138" r:id="rId12" name="チェック 377">
              <controlPr defaultSize="0" autoPict="0">
                <anchor moveWithCells="1">
                  <from xmlns:xdr="http://schemas.openxmlformats.org/drawingml/2006/spreadsheetDrawing">
                    <xdr:col>0</xdr:col>
                    <xdr:colOff>27305</xdr:colOff>
                    <xdr:row>38</xdr:row>
                    <xdr:rowOff>15875</xdr:rowOff>
                  </from>
                  <to xmlns:xdr="http://schemas.openxmlformats.org/drawingml/2006/spreadsheetDrawing">
                    <xdr:col>1</xdr:col>
                    <xdr:colOff>19050</xdr:colOff>
                    <xdr:row>39</xdr:row>
                    <xdr:rowOff>25400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1"/>
  </sheetPr>
  <dimension ref="A1:Z26"/>
  <sheetViews>
    <sheetView workbookViewId="0">
      <pane xSplit="1" ySplit="1" topLeftCell="B2" activePane="bottomRight" state="frozen"/>
      <selection pane="topRight"/>
      <selection pane="bottomLeft"/>
      <selection pane="bottomRight" activeCell="F3" sqref="F3"/>
    </sheetView>
  </sheetViews>
  <sheetFormatPr defaultRowHeight="18.75"/>
  <cols>
    <col min="2" max="2" width="9.5" bestFit="1" customWidth="1"/>
  </cols>
  <sheetData>
    <row r="1" spans="1:26" ht="93.75">
      <c r="A1" s="258"/>
      <c r="B1" s="188" t="s">
        <v>58</v>
      </c>
      <c r="C1" s="188" t="s">
        <v>3</v>
      </c>
      <c r="D1" s="188" t="s">
        <v>106</v>
      </c>
      <c r="E1" s="188" t="s">
        <v>12</v>
      </c>
      <c r="F1" s="188" t="s">
        <v>107</v>
      </c>
      <c r="G1" s="188" t="s">
        <v>108</v>
      </c>
      <c r="H1" s="188" t="s">
        <v>33</v>
      </c>
      <c r="I1" s="188" t="s">
        <v>56</v>
      </c>
      <c r="J1" s="188" t="s">
        <v>62</v>
      </c>
      <c r="K1" s="188" t="s">
        <v>54</v>
      </c>
      <c r="L1" s="188" t="s">
        <v>55</v>
      </c>
      <c r="M1" s="188" t="s">
        <v>35</v>
      </c>
      <c r="N1" s="188" t="s">
        <v>2</v>
      </c>
      <c r="O1" s="188" t="s">
        <v>63</v>
      </c>
      <c r="P1" s="188" t="s">
        <v>64</v>
      </c>
      <c r="Q1" s="188" t="s">
        <v>26</v>
      </c>
      <c r="R1" s="188" t="s">
        <v>45</v>
      </c>
      <c r="T1" t="s">
        <v>109</v>
      </c>
      <c r="U1" t="s">
        <v>70</v>
      </c>
      <c r="V1" t="s">
        <v>112</v>
      </c>
      <c r="W1" t="s">
        <v>93</v>
      </c>
      <c r="X1" t="s">
        <v>115</v>
      </c>
      <c r="Y1" t="s">
        <v>116</v>
      </c>
      <c r="Z1" t="s">
        <v>118</v>
      </c>
    </row>
    <row r="2" spans="1:26" s="257" customFormat="1" ht="37.5">
      <c r="A2" s="259" t="s">
        <v>120</v>
      </c>
      <c r="B2" s="259">
        <v>30</v>
      </c>
      <c r="C2" s="259">
        <v>30</v>
      </c>
      <c r="D2" s="259">
        <v>30</v>
      </c>
      <c r="E2" s="259">
        <v>30</v>
      </c>
      <c r="F2" s="259">
        <v>30</v>
      </c>
      <c r="G2" s="259">
        <v>30</v>
      </c>
      <c r="H2" s="259">
        <v>30</v>
      </c>
      <c r="I2" s="259">
        <v>30</v>
      </c>
      <c r="J2" s="259">
        <v>30</v>
      </c>
      <c r="K2" s="259">
        <v>30</v>
      </c>
      <c r="L2" s="259">
        <v>30</v>
      </c>
      <c r="M2" s="259">
        <v>30</v>
      </c>
      <c r="N2" s="259">
        <v>50</v>
      </c>
      <c r="O2" s="259">
        <v>50</v>
      </c>
      <c r="P2" s="259">
        <v>50</v>
      </c>
      <c r="Q2" s="259">
        <v>50</v>
      </c>
      <c r="R2" s="259">
        <v>50</v>
      </c>
    </row>
    <row r="3" spans="1:26" s="257" customFormat="1" ht="37.5">
      <c r="A3" s="259" t="s">
        <v>254</v>
      </c>
      <c r="B3" s="259">
        <v>10</v>
      </c>
      <c r="C3" s="259">
        <v>10</v>
      </c>
      <c r="D3" s="259">
        <v>10</v>
      </c>
      <c r="E3" s="259">
        <v>10</v>
      </c>
      <c r="F3" s="259">
        <v>15</v>
      </c>
      <c r="G3" s="259">
        <v>15</v>
      </c>
      <c r="H3" s="259">
        <v>15</v>
      </c>
      <c r="I3" s="259">
        <v>15</v>
      </c>
      <c r="J3" s="259">
        <v>15</v>
      </c>
      <c r="K3" s="259">
        <v>15</v>
      </c>
      <c r="L3" s="259">
        <v>15</v>
      </c>
      <c r="M3" s="259">
        <v>10</v>
      </c>
      <c r="N3" s="262">
        <v>30</v>
      </c>
      <c r="O3" s="262">
        <v>30</v>
      </c>
      <c r="P3" s="262">
        <v>30</v>
      </c>
      <c r="Q3" s="262">
        <v>30</v>
      </c>
      <c r="R3" s="262">
        <v>30</v>
      </c>
    </row>
    <row r="4" spans="1:26">
      <c r="A4" s="188"/>
      <c r="B4" s="260"/>
      <c r="C4" s="260"/>
      <c r="D4" s="260"/>
      <c r="E4" s="260"/>
      <c r="F4" s="260"/>
      <c r="G4" s="260"/>
      <c r="H4" s="260"/>
      <c r="I4" s="260"/>
      <c r="J4" s="260"/>
      <c r="K4" s="260"/>
      <c r="L4" s="260"/>
      <c r="M4" s="260"/>
      <c r="N4" s="260"/>
      <c r="O4" s="260"/>
      <c r="P4" s="260"/>
      <c r="Q4" s="260"/>
      <c r="R4" s="260"/>
    </row>
    <row r="5" spans="1:26">
      <c r="A5" s="188"/>
      <c r="B5" s="188"/>
      <c r="C5" s="188"/>
      <c r="D5" s="188"/>
      <c r="E5" s="188"/>
      <c r="F5" s="188"/>
      <c r="G5" s="188"/>
      <c r="H5" s="188"/>
      <c r="I5" s="188"/>
      <c r="J5" s="188"/>
      <c r="K5" s="188"/>
      <c r="L5" s="188"/>
      <c r="M5" s="188"/>
      <c r="N5" s="188"/>
      <c r="O5" s="188"/>
      <c r="P5" s="188"/>
      <c r="Q5" s="188"/>
      <c r="R5" s="188"/>
    </row>
    <row r="8" spans="1:26">
      <c r="B8" s="261"/>
      <c r="C8" s="261"/>
      <c r="D8" s="261"/>
      <c r="E8" s="261"/>
      <c r="F8" s="261"/>
      <c r="G8" s="261"/>
      <c r="H8" s="261"/>
      <c r="I8" s="261"/>
      <c r="J8" s="261"/>
      <c r="K8" s="261"/>
      <c r="L8" s="261"/>
      <c r="M8" s="261"/>
      <c r="N8" s="261"/>
      <c r="O8" s="261"/>
      <c r="P8" s="261"/>
      <c r="Q8" s="261"/>
      <c r="R8" s="261"/>
    </row>
    <row r="9" spans="1:26">
      <c r="B9" s="261"/>
      <c r="C9" s="261"/>
      <c r="D9" s="261"/>
      <c r="E9" s="261"/>
      <c r="F9" s="261"/>
      <c r="G9" s="261"/>
      <c r="H9" s="261"/>
      <c r="I9" s="261"/>
      <c r="J9" s="261"/>
      <c r="K9" s="261"/>
      <c r="L9" s="261"/>
      <c r="M9" s="261"/>
      <c r="N9" s="261"/>
      <c r="O9" s="261"/>
      <c r="P9" s="261"/>
      <c r="Q9" s="261"/>
      <c r="R9" s="261"/>
    </row>
    <row r="10" spans="1:26">
      <c r="B10" s="261"/>
      <c r="C10" s="261"/>
      <c r="D10" s="261"/>
      <c r="E10" s="261"/>
      <c r="F10" s="261"/>
      <c r="G10" s="261"/>
      <c r="H10" s="261"/>
      <c r="I10" s="261"/>
      <c r="J10" s="261"/>
      <c r="K10" s="261"/>
      <c r="L10" s="261"/>
      <c r="M10" s="261"/>
      <c r="N10" s="261"/>
      <c r="O10" s="261"/>
      <c r="P10" s="261"/>
      <c r="Q10" s="261"/>
      <c r="R10" s="261"/>
    </row>
    <row r="11" spans="1:26">
      <c r="B11" s="261"/>
      <c r="C11" s="261"/>
      <c r="D11" s="261"/>
      <c r="E11" s="261"/>
      <c r="F11" s="261"/>
      <c r="G11" s="261"/>
      <c r="H11" s="261"/>
      <c r="I11" s="261"/>
      <c r="J11" s="261"/>
      <c r="K11" s="261"/>
      <c r="L11" s="261"/>
      <c r="M11" s="261"/>
      <c r="N11" s="261"/>
      <c r="O11" s="261"/>
      <c r="P11" s="261"/>
      <c r="Q11" s="261"/>
      <c r="R11" s="261"/>
    </row>
    <row r="12" spans="1:26" ht="93.75">
      <c r="B12" s="188" t="s">
        <v>58</v>
      </c>
      <c r="C12" s="188" t="s">
        <v>3</v>
      </c>
      <c r="D12" s="188" t="s">
        <v>106</v>
      </c>
      <c r="E12" s="188" t="s">
        <v>12</v>
      </c>
      <c r="F12" s="188" t="s">
        <v>107</v>
      </c>
      <c r="G12" s="188" t="s">
        <v>108</v>
      </c>
      <c r="H12" s="188" t="s">
        <v>33</v>
      </c>
      <c r="I12" s="188" t="s">
        <v>56</v>
      </c>
      <c r="J12" s="188" t="s">
        <v>62</v>
      </c>
      <c r="K12" s="188" t="s">
        <v>54</v>
      </c>
      <c r="L12" s="188" t="s">
        <v>55</v>
      </c>
      <c r="M12" s="188" t="s">
        <v>35</v>
      </c>
      <c r="N12" s="188" t="s">
        <v>2</v>
      </c>
      <c r="O12" s="188" t="s">
        <v>63</v>
      </c>
      <c r="P12" s="188" t="s">
        <v>64</v>
      </c>
      <c r="Q12" s="188" t="s">
        <v>26</v>
      </c>
      <c r="R12" s="188" t="s">
        <v>45</v>
      </c>
    </row>
    <row r="13" spans="1:26">
      <c r="B13" s="261" t="s">
        <v>127</v>
      </c>
      <c r="C13" s="261" t="s">
        <v>97</v>
      </c>
      <c r="D13" s="261" t="s">
        <v>97</v>
      </c>
      <c r="E13" s="261" t="s">
        <v>127</v>
      </c>
      <c r="F13" s="261" t="s">
        <v>97</v>
      </c>
      <c r="G13" s="261" t="s">
        <v>97</v>
      </c>
      <c r="H13" s="261" t="s">
        <v>97</v>
      </c>
      <c r="I13" s="261" t="s">
        <v>97</v>
      </c>
      <c r="J13" s="261" t="s">
        <v>97</v>
      </c>
      <c r="K13" s="261" t="s">
        <v>48</v>
      </c>
      <c r="L13" s="261" t="s">
        <v>127</v>
      </c>
      <c r="M13" s="261" t="s">
        <v>97</v>
      </c>
      <c r="N13" s="261" t="s">
        <v>97</v>
      </c>
      <c r="O13" s="261" t="s">
        <v>97</v>
      </c>
      <c r="P13" s="261" t="s">
        <v>127</v>
      </c>
      <c r="Q13" s="261" t="s">
        <v>127</v>
      </c>
      <c r="R13" s="261" t="s">
        <v>97</v>
      </c>
    </row>
    <row r="14" spans="1:26">
      <c r="B14" s="261" t="s">
        <v>128</v>
      </c>
      <c r="C14" s="261"/>
      <c r="D14" s="261"/>
      <c r="E14" s="261" t="s">
        <v>128</v>
      </c>
      <c r="F14" s="261"/>
      <c r="G14" s="261"/>
      <c r="H14" s="261"/>
      <c r="I14" s="261"/>
      <c r="J14" s="261"/>
      <c r="K14" s="261" t="s">
        <v>128</v>
      </c>
      <c r="L14" s="261" t="s">
        <v>128</v>
      </c>
      <c r="M14" s="261"/>
      <c r="N14" s="261"/>
      <c r="O14" s="261"/>
      <c r="P14" s="261" t="s">
        <v>128</v>
      </c>
      <c r="Q14" s="261" t="s">
        <v>48</v>
      </c>
      <c r="R14" s="261"/>
    </row>
    <row r="15" spans="1:26">
      <c r="B15" s="261"/>
      <c r="C15" s="261"/>
      <c r="D15" s="261"/>
      <c r="E15" s="261"/>
      <c r="F15" s="261"/>
      <c r="G15" s="261"/>
      <c r="H15" s="261"/>
      <c r="I15" s="261"/>
      <c r="J15" s="261"/>
      <c r="K15" s="261"/>
      <c r="L15" s="261"/>
      <c r="M15" s="261"/>
      <c r="N15" s="261"/>
      <c r="O15" s="261"/>
      <c r="P15" s="261"/>
      <c r="Q15" s="261" t="s">
        <v>130</v>
      </c>
      <c r="R15" s="261"/>
    </row>
    <row r="16" spans="1:26">
      <c r="B16" s="261" t="str">
        <f>提出用シート!C93&amp;"1"</f>
        <v>1</v>
      </c>
      <c r="C16" s="261"/>
      <c r="D16" s="261"/>
      <c r="E16" s="261"/>
      <c r="F16" s="261"/>
      <c r="G16" s="261"/>
      <c r="H16" s="261"/>
      <c r="I16" s="261"/>
      <c r="J16" s="261"/>
      <c r="K16" s="261"/>
      <c r="L16" s="261"/>
      <c r="M16" s="261"/>
      <c r="N16" s="261"/>
      <c r="O16" s="261"/>
      <c r="P16" s="261"/>
      <c r="Q16" s="261" t="s">
        <v>128</v>
      </c>
      <c r="R16" s="261"/>
    </row>
    <row r="17" spans="2:18">
      <c r="B17" t="s">
        <v>105</v>
      </c>
      <c r="C17" t="s">
        <v>105</v>
      </c>
      <c r="D17" t="s">
        <v>52</v>
      </c>
      <c r="E17" t="s">
        <v>105</v>
      </c>
      <c r="F17" t="s">
        <v>52</v>
      </c>
      <c r="G17" t="s">
        <v>52</v>
      </c>
      <c r="H17" t="s">
        <v>52</v>
      </c>
      <c r="I17" t="s">
        <v>52</v>
      </c>
      <c r="J17" t="s">
        <v>105</v>
      </c>
      <c r="K17" t="s">
        <v>52</v>
      </c>
      <c r="L17" t="s">
        <v>105</v>
      </c>
      <c r="M17" t="s">
        <v>52</v>
      </c>
      <c r="N17" t="s">
        <v>52</v>
      </c>
      <c r="O17" t="s">
        <v>52</v>
      </c>
      <c r="P17" t="s">
        <v>105</v>
      </c>
      <c r="Q17" t="s">
        <v>105</v>
      </c>
      <c r="R17" t="s">
        <v>52</v>
      </c>
    </row>
    <row r="18" spans="2:18">
      <c r="B18" t="s">
        <v>125</v>
      </c>
      <c r="C18" t="s">
        <v>125</v>
      </c>
      <c r="E18" t="s">
        <v>125</v>
      </c>
      <c r="J18" t="s">
        <v>125</v>
      </c>
      <c r="L18" t="s">
        <v>125</v>
      </c>
      <c r="P18" t="s">
        <v>125</v>
      </c>
      <c r="Q18" t="s">
        <v>125</v>
      </c>
    </row>
    <row r="19" spans="2:18">
      <c r="B19" t="s">
        <v>126</v>
      </c>
      <c r="C19" t="s">
        <v>126</v>
      </c>
      <c r="E19" t="s">
        <v>126</v>
      </c>
      <c r="J19" t="s">
        <v>126</v>
      </c>
      <c r="L19" t="s">
        <v>126</v>
      </c>
      <c r="P19" t="s">
        <v>126</v>
      </c>
      <c r="Q19" t="s">
        <v>126</v>
      </c>
    </row>
    <row r="20" spans="2:18">
      <c r="Q20" t="s">
        <v>130</v>
      </c>
    </row>
    <row r="21" spans="2:18">
      <c r="Q21" t="s">
        <v>48</v>
      </c>
    </row>
    <row r="22" spans="2:18">
      <c r="B22" t="str">
        <f>提出用シート!C93&amp;"2"</f>
        <v>2</v>
      </c>
    </row>
    <row r="23" spans="2:18">
      <c r="B23" t="s">
        <v>131</v>
      </c>
      <c r="C23" t="s">
        <v>131</v>
      </c>
      <c r="D23" t="s">
        <v>65</v>
      </c>
      <c r="E23" t="s">
        <v>131</v>
      </c>
      <c r="F23" t="s">
        <v>65</v>
      </c>
      <c r="G23" t="s">
        <v>75</v>
      </c>
      <c r="H23" t="s">
        <v>75</v>
      </c>
      <c r="I23" t="s">
        <v>65</v>
      </c>
      <c r="J23" t="s">
        <v>131</v>
      </c>
      <c r="K23" t="s">
        <v>133</v>
      </c>
      <c r="L23" t="s">
        <v>131</v>
      </c>
      <c r="M23" t="s">
        <v>75</v>
      </c>
      <c r="N23" t="s">
        <v>75</v>
      </c>
      <c r="O23" t="s">
        <v>75</v>
      </c>
      <c r="P23" t="s">
        <v>131</v>
      </c>
      <c r="Q23" t="s">
        <v>131</v>
      </c>
      <c r="R23" t="s">
        <v>75</v>
      </c>
    </row>
    <row r="24" spans="2:18">
      <c r="B24" t="s">
        <v>132</v>
      </c>
      <c r="C24" t="s">
        <v>132</v>
      </c>
      <c r="E24" t="s">
        <v>132</v>
      </c>
      <c r="J24" t="s">
        <v>132</v>
      </c>
      <c r="K24" t="s">
        <v>82</v>
      </c>
      <c r="L24" t="s">
        <v>132</v>
      </c>
      <c r="P24" t="s">
        <v>132</v>
      </c>
      <c r="Q24" t="s">
        <v>132</v>
      </c>
    </row>
    <row r="25" spans="2:18">
      <c r="B25" t="s">
        <v>75</v>
      </c>
      <c r="C25" t="s">
        <v>75</v>
      </c>
      <c r="E25" t="s">
        <v>75</v>
      </c>
      <c r="J25" t="s">
        <v>75</v>
      </c>
      <c r="L25" t="s">
        <v>75</v>
      </c>
      <c r="P25" t="s">
        <v>75</v>
      </c>
      <c r="Q25" t="s">
        <v>75</v>
      </c>
    </row>
    <row r="26" spans="2:18">
      <c r="Q26" t="s">
        <v>133</v>
      </c>
    </row>
  </sheetData>
  <phoneticPr fontId="1" type="Hiragana"/>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
  <sheetViews>
    <sheetView topLeftCell="A25"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提出用シート</vt:lpstr>
      <vt:lpstr>緑化率算定シート</vt:lpstr>
      <vt:lpstr>このシートは削除しない</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星加 明仁</dc:creator>
  <cp:lastModifiedBy>星加 明仁</cp:lastModifiedBy>
  <cp:lastPrinted>2023-10-03T07:26:26Z</cp:lastPrinted>
  <dcterms:created xsi:type="dcterms:W3CDTF">2023-08-28T03:54:31Z</dcterms:created>
  <dcterms:modified xsi:type="dcterms:W3CDTF">2024-04-16T07:03:57Z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2024-04-16T07:03:57Z</vt:filetime>
  </property>
</Properties>
</file>